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20" yWindow="-120" windowWidth="20736" windowHeight="11160" tabRatio="8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36" i="10"/>
  <c r="CO35" i="10"/>
  <c r="AM35" i="10"/>
  <c r="C35" i="10"/>
  <c r="CO34" i="10"/>
  <c r="BW34" i="10"/>
  <c r="BW35" i="10" s="1"/>
  <c r="BW36" i="10" s="1"/>
  <c r="BW37" i="10" s="1"/>
  <c r="BW38" i="10" s="1"/>
  <c r="BW39" i="10" s="1"/>
  <c r="BW40" i="10" s="1"/>
  <c r="BW41" i="10" s="1"/>
  <c r="BW42" i="10" s="1"/>
  <c r="U34" i="10"/>
  <c r="U35" i="10" s="1"/>
  <c r="U36" i="10" s="1"/>
  <c r="C34" i="10"/>
  <c r="AM34" i="10" l="1"/>
  <c r="BE34" i="10" s="1"/>
  <c r="BE35" i="10" s="1"/>
  <c r="BE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<sst xmlns="http://schemas.openxmlformats.org/spreadsheetml/2006/main" count="1075" uniqueCount="623">
  <si>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</si>
  <si>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</si>
  <si>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</si>
  <si>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</si>
  <si>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</si>
  <si>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</si>
  <si>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</si>
  <si>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</si>
  <si>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</si>
  <si>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</si>
  <si>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</si>
  <si>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</si>
  <si>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</si>
  <si>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</si>
  <si>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</si>
  <si>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</si>
  <si>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</si>
  <si>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</si>
  <si>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</si>
  <si>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</si>
  <si>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</si>
  <si>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</si>
  <si>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</si>
  <si>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</si>
  <si>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</si>
  <si>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</si>
  <si>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</si>
  <si>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</si>
  <si>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</si>
  <si>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</si>
  <si>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</si>
  <si>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</si>
  <si>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</si>
  <si>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</si>
  <si>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</si>
  <si>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</si>
  <si>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</si>
  <si>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</si>
  <si>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</si>
  <si>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</si>
  <si>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</si>
  <si>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</si>
  <si>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</si>
  <si>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</si>
  <si>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</si>
  <si>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</si>
  <si>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</si>
  <si>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</si>
  <si>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</si>
  <si>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</si>
  <si>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</si>
  <si>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</si>
  <si>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</si>
  <si>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</si>
  <si>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</si>
  <si>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</si>
  <si>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</si>
  <si>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</si>
  <si>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</si>
  <si>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</si>
  <si>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</si>
  <si>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</si>
  <si>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</si>
  <si>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</si>
  <si>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</si>
  <si>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</si>
  <si>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</si>
  <si>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</si>
  <si>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</si>
  <si>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</si>
  <si>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</si>
  <si>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</si>
  <si>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</si>
  <si>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</si>
  <si>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</si>
  <si>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</si>
  <si>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</si>
  <si>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</si>
  <si>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</si>
  <si>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</si>
  <si>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</si>
  <si>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</si>
  <si>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</si>
  <si>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</si>
  <si>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</si>
  <si>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</si>
  <si>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</si>
  <si>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</si>
  <si>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</si>
  <si>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</si>
  <si>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</si>
  <si>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</si>
  <si>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</si>
  <si>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</si>
  <si>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</si>
  <si>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</si>
  <si>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</si>
  <si>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</si>
  <si>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矢吹町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</si>
  <si>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</si>
  <si>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</si>
  <si>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</si>
  <si>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</si>
  <si>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</si>
  <si>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</si>
  <si>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</si>
  <si>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</si>
  <si>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</si>
  <si>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</si>
  <si>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</si>
  <si>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</si>
  <si>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</si>
  <si>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</si>
  <si>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</si>
  <si>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</si>
  <si>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</si>
  <si>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</si>
  <si>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</si>
  <si>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</si>
  <si>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</si>
  <si>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</si>
  <si>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</si>
  <si>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</si>
  <si>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</si>
  <si>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</si>
  <si>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</si>
  <si>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</si>
  <si>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</si>
  <si>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</si>
  <si>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</si>
  <si>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</si>
  <si>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</si>
  <si>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</si>
  <si>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</si>
  <si>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</si>
  <si>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</si>
  <si>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</si>
  <si>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</si>
  <si>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</si>
  <si>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</si>
  <si>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</si>
  <si>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</si>
  <si>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</si>
  <si>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</si>
  <si>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</si>
  <si>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</si>
  <si>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</si>
  <si>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</si>
  <si>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</si>
  <si>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</si>
  <si>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</si>
  <si>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</si>
  <si>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</si>
  <si>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</si>
  <si>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</si>
  <si>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</si>
  <si>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</si>
  <si>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</si>
  <si>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</si>
  <si>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</si>
  <si>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</si>
  <si>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</si>
  <si>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</si>
  <si>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</si>
  <si>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</si>
  <si>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</si>
  <si>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</si>
  <si>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</si>
  <si>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</si>
  <si>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</si>
  <si>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</si>
  <si>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</si>
  <si>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</si>
  <si>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</si>
  <si>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</si>
  <si>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</si>
  <si>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</si>
  <si>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</si>
  <si>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</si>
  <si>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</si>
  <si>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</si>
  <si>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</si>
  <si>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</si>
  <si>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</si>
  <si>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</si>
  <si>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</si>
  <si>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</si>
  <si>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</si>
  <si>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</si>
  <si>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</si>
  <si>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</si>
  <si>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</si>
  <si>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</si>
  <si>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</si>
  <si>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</si>
  <si>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</si>
  <si>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</si>
  <si>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</si>
  <si>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</si>
  <si>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</si>
  <si>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</si>
  <si>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</si>
  <si>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</si>
  <si>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</si>
  <si>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</si>
  <si>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</si>
  <si>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</si>
  <si>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</si>
  <si>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</si>
  <si>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</si>
  <si>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</si>
  <si>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</si>
  <si>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</si>
  <si>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</si>
  <si>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</si>
  <si>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</si>
  <si>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</si>
  <si>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</si>
  <si>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福島県矢吹町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</si>
  <si>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</si>
  <si>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</si>
  <si>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</si>
  <si>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</si>
  <si>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</si>
  <si>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</si>
  <si>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</si>
  <si>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</si>
  <si>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</si>
  <si>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</si>
  <si>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</si>
  <si>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</si>
  <si>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</si>
  <si>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</si>
  <si>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</si>
  <si>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</si>
  <si>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</si>
  <si>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</si>
  <si>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</si>
  <si>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</si>
  <si>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</si>
  <si>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</si>
  <si>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</si>
  <si>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</si>
  <si>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</si>
  <si>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</si>
  <si>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</si>
  <si>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</si>
  <si>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</si>
  <si>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</si>
  <si>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</si>
  <si>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</si>
  <si>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</si>
  <si>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</si>
  <si>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</si>
  <si>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</si>
  <si>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</si>
  <si>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</si>
  <si>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</si>
  <si>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</si>
  <si>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</si>
  <si>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</si>
  <si>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</si>
  <si>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</si>
  <si>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</si>
  <si>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</si>
  <si>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</si>
  <si>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</si>
  <si>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</si>
  <si>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</si>
  <si>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</si>
  <si>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</si>
  <si>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</si>
  <si>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</si>
  <si>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</si>
  <si>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</si>
  <si>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</si>
  <si>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</si>
  <si>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</si>
  <si>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</si>
  <si>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</si>
  <si>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</si>
  <si>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</si>
  <si>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</si>
  <si>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</si>
  <si>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</si>
  <si>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</si>
  <si>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</si>
  <si>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</si>
  <si>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</si>
  <si>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</si>
  <si>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</si>
  <si>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</si>
  <si>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</si>
  <si>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</si>
  <si>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</si>
  <si>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</si>
  <si>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</si>
  <si>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</si>
  <si>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</si>
  <si>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</si>
  <si>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</si>
  <si>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</si>
  <si>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</si>
  <si>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</si>
  <si>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</si>
  <si>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</si>
  <si>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</si>
  <si>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</si>
  <si>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</si>
  <si>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</si>
  <si>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</si>
  <si>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</si>
  <si>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</si>
  <si>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</si>
  <si>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</si>
  <si>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</si>
  <si>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</si>
  <si>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</si>
  <si>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</si>
  <si>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</si>
  <si>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</si>
  <si>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</si>
  <si>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</si>
  <si>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</si>
  <si>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</si>
  <si>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</si>
  <si>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</si>
  <si>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</si>
  <si>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</si>
  <si>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</si>
  <si>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</si>
  <si>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</si>
  <si>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</si>
  <si>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</si>
  <si>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</si>
  <si>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</si>
  <si>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</si>
  <si>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</si>
  <si>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</si>
  <si>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</si>
  <si>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</si>
  <si>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</si>
  <si>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</si>
  <si>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</si>
  <si>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</si>
  <si>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</si>
  <si>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</si>
  <si>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</si>
  <si>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</si>
  <si>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</si>
  <si>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</si>
  <si>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</si>
  <si>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</si>
  <si>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</si>
  <si>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</si>
  <si>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</si>
  <si>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</si>
  <si>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</si>
  <si>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</si>
  <si>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</si>
  <si>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</si>
  <si>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</si>
  <si>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</si>
  <si>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</si>
  <si>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</si>
  <si>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</si>
  <si>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</si>
  <si>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</si>
  <si>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</si>
  <si>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</si>
  <si>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</si>
  <si>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</si>
  <si>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</si>
  <si>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</si>
  <si>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福島県矢吹町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</si>
  <si>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</si>
  <si>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</si>
  <si>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</si>
  <si>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</si>
  <si>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</si>
  <si>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</si>
  <si>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</si>
  <si>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</si>
  <si>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</si>
  <si>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</si>
  <si>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</si>
  <si>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</si>
  <si>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</si>
  <si>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</si>
  <si>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</si>
  <si>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</si>
  <si>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</si>
  <si>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</si>
  <si>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</si>
  <si>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</si>
  <si>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</si>
  <si>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</si>
  <si>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</si>
  <si>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</si>
  <si>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</si>
  <si>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</si>
  <si>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</si>
  <si>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</si>
  <si>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</si>
  <si>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</si>
  <si>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</si>
  <si>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</si>
  <si>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</si>
  <si>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</si>
  <si>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</si>
  <si>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</si>
  <si>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</si>
  <si>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</si>
  <si>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</si>
  <si>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</si>
  <si>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</si>
  <si>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</si>
  <si>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</si>
  <si>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土地造成事業特別会計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</si>
  <si>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</si>
  <si>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</si>
  <si>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</si>
  <si>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</si>
  <si>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</si>
  <si>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</si>
  <si>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</si>
  <si>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</si>
  <si>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</si>
  <si>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</si>
  <si>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</si>
  <si>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</si>
  <si>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</si>
  <si>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</si>
  <si>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</si>
  <si>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</si>
  <si>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</si>
  <si>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</si>
  <si>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</si>
  <si>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</si>
  <si>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</si>
  <si>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</si>
  <si>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</si>
  <si>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</si>
  <si>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</si>
  <si>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</si>
  <si>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</si>
  <si>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</si>
  <si>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</si>
  <si>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</si>
  <si>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</si>
  <si>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</si>
  <si>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</si>
  <si>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</si>
  <si>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</si>
  <si>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</si>
  <si>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</si>
  <si>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</si>
  <si>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</si>
  <si>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</si>
  <si>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</si>
  <si>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</si>
  <si>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</si>
  <si>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</si>
  <si>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</si>
  <si>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</si>
  <si>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</si>
  <si>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</si>
  <si>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</si>
  <si>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</si>
  <si>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</si>
  <si>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</si>
  <si>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</si>
  <si>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</si>
  <si>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</si>
  <si>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</si>
  <si>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</si>
  <si>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</si>
  <si>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</si>
  <si>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</si>
  <si>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</si>
  <si>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</si>
  <si>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</si>
  <si>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</si>
  <si>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</si>
  <si>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</si>
  <si>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</si>
  <si>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</si>
  <si>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</si>
  <si>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</si>
  <si>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</si>
  <si>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</si>
  <si>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</si>
  <si>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</si>
  <si>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</si>
  <si>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</si>
  <si>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</si>
  <si>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</si>
  <si>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</si>
  <si>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</si>
  <si>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</si>
  <si>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</si>
  <si>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</si>
  <si>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</si>
  <si>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</si>
  <si>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</si>
  <si>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</si>
  <si>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</si>
  <si>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</si>
  <si>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</si>
  <si>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</si>
  <si>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</si>
  <si>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</si>
  <si>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</si>
  <si>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</si>
  <si>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</si>
  <si>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</si>
  <si>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</si>
  <si>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</si>
  <si>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</si>
  <si>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</si>
  <si>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</si>
  <si>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</si>
  <si>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</si>
  <si>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</si>
  <si>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</si>
  <si>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</si>
  <si>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</si>
  <si>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</si>
  <si>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</si>
  <si>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</si>
  <si>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</si>
  <si>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</si>
  <si>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</si>
  <si>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</si>
  <si>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</si>
  <si>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</si>
  <si>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</si>
  <si>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</si>
  <si>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</si>
  <si>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</si>
  <si>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</si>
  <si>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</si>
  <si>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</si>
  <si>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</si>
  <si>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</si>
  <si>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</si>
  <si>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</si>
  <si>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</si>
  <si>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</si>
  <si>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</si>
  <si>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</si>
  <si>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</si>
  <si>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</si>
  <si>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</si>
  <si>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</si>
  <si>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</si>
  <si>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</si>
  <si>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</si>
  <si>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</si>
  <si>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</si>
  <si>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</si>
  <si>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</si>
  <si>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</si>
  <si>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</si>
  <si>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</si>
  <si>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</si>
  <si>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</si>
  <si>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</si>
  <si>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</si>
  <si>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</si>
  <si>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</si>
  <si>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</si>
  <si>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</si>
  <si>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</si>
  <si>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</si>
  <si>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</si>
  <si>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0.88</t>
  </si>
  <si>
    <t>▲ 0.60</t>
  </si>
  <si>
    <t>▲ 6.46</t>
  </si>
  <si>
    <t>水道事業会計</t>
  </si>
  <si>
    <t>一般会計</t>
  </si>
  <si>
    <t>介護保険特別会計</t>
  </si>
  <si>
    <t>国民健康保険特別会計</t>
  </si>
  <si>
    <t>農業集落排水事業特別会計</t>
  </si>
  <si>
    <t>公共下水道事業特別会計</t>
  </si>
  <si>
    <t>後期高齢者医療特別会計</t>
  </si>
  <si>
    <t>土地造成事業特別会計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</si>
  <si>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</si>
  <si>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</si>
  <si>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</si>
  <si>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</si>
  <si>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</si>
  <si>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</si>
  <si>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</si>
  <si>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</si>
  <si>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白河地方広域市町村圏整備組合（一般会計）</t>
    <rPh sb="0" eb="4">
      <t>シラカワチホウ</t>
    </rPh>
    <rPh sb="4" eb="10">
      <t>コウイキシチョウソンケン</t>
    </rPh>
    <rPh sb="10" eb="14">
      <t>セイビクミアイ</t>
    </rPh>
    <rPh sb="15" eb="19">
      <t>イッパンカイケイ</t>
    </rPh>
    <phoneticPr fontId="2"/>
  </si>
  <si>
    <t>白河地方広域市町村圏整備組合（水道用水供給事業会計）</t>
    <rPh sb="0" eb="4">
      <t>シラカワチホウ</t>
    </rPh>
    <rPh sb="4" eb="10">
      <t>コウイキシチョウソンケン</t>
    </rPh>
    <rPh sb="10" eb="14">
      <t>セイビクミアイ</t>
    </rPh>
    <rPh sb="15" eb="19">
      <t>スイドウヨウスイ</t>
    </rPh>
    <rPh sb="19" eb="21">
      <t>キョウキュウ</t>
    </rPh>
    <rPh sb="21" eb="25">
      <t>ジギョウカイケイ</t>
    </rPh>
    <phoneticPr fontId="2"/>
  </si>
  <si>
    <t>福島県後期高齢者医療広域連合（一般会計）</t>
    <rPh sb="0" eb="3">
      <t>フクシマケン</t>
    </rPh>
    <rPh sb="3" eb="8">
      <t>コウキコウレイシャ</t>
    </rPh>
    <rPh sb="8" eb="10">
      <t>イリョウ</t>
    </rPh>
    <rPh sb="10" eb="14">
      <t>コウイキレンゴウ</t>
    </rPh>
    <rPh sb="15" eb="19">
      <t>イッパンカイケイ</t>
    </rPh>
    <phoneticPr fontId="2"/>
  </si>
  <si>
    <t>-</t>
    <phoneticPr fontId="2"/>
  </si>
  <si>
    <t>福島県後期高齢者医療広域連合後期高齢者医療特別会計</t>
    <rPh sb="0" eb="3">
      <t>フクシマケン</t>
    </rPh>
    <rPh sb="3" eb="8">
      <t>コウキコウレイシャ</t>
    </rPh>
    <rPh sb="8" eb="10">
      <t>イリョウ</t>
    </rPh>
    <rPh sb="10" eb="14">
      <t>コウイキレンゴウ</t>
    </rPh>
    <rPh sb="14" eb="19">
      <t>コウキコウレイシャ</t>
    </rPh>
    <rPh sb="19" eb="21">
      <t>イリョウ</t>
    </rPh>
    <rPh sb="21" eb="25">
      <t>トクベツカイケイ</t>
    </rPh>
    <phoneticPr fontId="2"/>
  </si>
  <si>
    <t>福島県市町村総合事務組合（一般会計）</t>
    <rPh sb="0" eb="3">
      <t>フクシマケン</t>
    </rPh>
    <rPh sb="3" eb="6">
      <t>シチョウソン</t>
    </rPh>
    <rPh sb="6" eb="8">
      <t>ソウゴウ</t>
    </rPh>
    <rPh sb="8" eb="12">
      <t>ジムクミアイ</t>
    </rPh>
    <rPh sb="13" eb="17">
      <t>イッパンカイケイ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</si>
  <si>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2">
      <t>トクベツカイケイ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</si>
  <si>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4">
      <t>トクベツカイケイ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</si>
  <si>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8">
      <t>ヒジョウキンショクイン</t>
    </rPh>
    <rPh sb="18" eb="22">
      <t>コウムサイガイ</t>
    </rPh>
    <rPh sb="22" eb="24">
      <t>ホショウ</t>
    </rPh>
    <rPh sb="24" eb="28">
      <t>トクベツカイケイ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</si>
  <si>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3">
      <t>トクベツカイケイ</t>
    </rPh>
    <phoneticPr fontId="2"/>
  </si>
  <si>
    <t>白河地方土地開発公社</t>
    <rPh sb="0" eb="4">
      <t>シラカワチホウ</t>
    </rPh>
    <rPh sb="4" eb="10">
      <t>トチカイハツコウシャ</t>
    </rPh>
    <phoneticPr fontId="2"/>
  </si>
  <si>
    <t>公共施設等整備基金</t>
    <rPh sb="0" eb="5">
      <t>コウキョウシセツトウ</t>
    </rPh>
    <rPh sb="5" eb="9">
      <t>セイビキキン</t>
    </rPh>
    <phoneticPr fontId="5"/>
  </si>
  <si>
    <t>地域福祉基金</t>
    <rPh sb="0" eb="6">
      <t>チイキフクシキキン</t>
    </rPh>
    <phoneticPr fontId="5"/>
  </si>
  <si>
    <t>ふるさと思いやり基金</t>
    <rPh sb="4" eb="5">
      <t>オモ</t>
    </rPh>
    <rPh sb="8" eb="10">
      <t>キキン</t>
    </rPh>
    <phoneticPr fontId="5"/>
  </si>
  <si>
    <t>子ども子育て支援基金</t>
    <rPh sb="0" eb="1">
      <t>コ</t>
    </rPh>
    <rPh sb="3" eb="5">
      <t>コソダ</t>
    </rPh>
    <rPh sb="6" eb="10">
      <t>シエンキキン</t>
    </rPh>
    <phoneticPr fontId="5"/>
  </si>
  <si>
    <t>墓園事業基金</t>
    <rPh sb="0" eb="6">
      <t>ボエンジギョウキキン</t>
    </rPh>
    <phoneticPr fontId="5"/>
  </si>
  <si>
    <t>※8：職員の状況については、令和3年地方公務員給与実態調査に基づいている。</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</si>
  <si>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</si>
  <si>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</si>
  <si>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</si>
  <si>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</si>
  <si>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</si>
  <si>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将来負担比率、実質公債比率ともに類似団体平均を上回る数値となっている。
主な要因として、復興事業に係る地方債の借入や国営事業に係る負担金が挙げられるが、繰上償還の実施等により改善傾向である。
今後も繰上償還や借入抑制による数値改善に努める。</t>
    <rPh sb="0" eb="6">
      <t>ショウライフタンヒリツ</t>
    </rPh>
    <rPh sb="7" eb="9">
      <t>ジッシツ</t>
    </rPh>
    <rPh sb="9" eb="11">
      <t>コウサイ</t>
    </rPh>
    <rPh sb="11" eb="13">
      <t>ヒリツ</t>
    </rPh>
    <rPh sb="16" eb="20">
      <t>ルイジダンタイ</t>
    </rPh>
    <rPh sb="20" eb="22">
      <t>ヘイキン</t>
    </rPh>
    <rPh sb="23" eb="25">
      <t>ウワマワ</t>
    </rPh>
    <rPh sb="26" eb="28">
      <t>スウチ</t>
    </rPh>
    <rPh sb="36" eb="37">
      <t>オモ</t>
    </rPh>
    <rPh sb="38" eb="40">
      <t>ヨウイン</t>
    </rPh>
    <rPh sb="44" eb="48">
      <t>フッコウジギョウ</t>
    </rPh>
    <rPh sb="49" eb="50">
      <t>カカ</t>
    </rPh>
    <rPh sb="51" eb="54">
      <t>チホウサイ</t>
    </rPh>
    <rPh sb="55" eb="57">
      <t>カリイレ</t>
    </rPh>
    <rPh sb="58" eb="62">
      <t>コクエイジギョウ</t>
    </rPh>
    <rPh sb="63" eb="64">
      <t>カカ</t>
    </rPh>
    <rPh sb="65" eb="68">
      <t>フタンキン</t>
    </rPh>
    <rPh sb="69" eb="70">
      <t>ア</t>
    </rPh>
    <rPh sb="76" eb="80">
      <t>クリアゲショウカン</t>
    </rPh>
    <rPh sb="81" eb="83">
      <t>ジッシ</t>
    </rPh>
    <rPh sb="83" eb="84">
      <t>トウ</t>
    </rPh>
    <rPh sb="87" eb="89">
      <t>カイゼン</t>
    </rPh>
    <rPh sb="89" eb="91">
      <t>ケイコウ</t>
    </rPh>
    <rPh sb="96" eb="98">
      <t>コンゴ</t>
    </rPh>
    <rPh sb="99" eb="103">
      <t>クリアゲショウカン</t>
    </rPh>
    <rPh sb="104" eb="108">
      <t>カリイレヨクセイ</t>
    </rPh>
    <rPh sb="111" eb="115">
      <t>スウチカイゼン</t>
    </rPh>
    <rPh sb="116" eb="117">
      <t>ツト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</si>
  <si>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</si>
  <si>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</si>
  <si>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</si>
  <si>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将来負担比率は前年度より16.4％減少し、有形固定資産減価償却率は令和2年度に新たに整備した公共施設等の減価償却が進んだことにより1.3％増となった。
類似団体と比較すると、将来負担比率は高く、有形固定資産減価償却率は低い状況であり、地方債を活用し公共施設の整備や長寿命化を進めていることが要因と考えられる。
今後も、公共施設の老朽化対策を計画的に実施しつつ、地方債借入額の抑制や繰上償還等による将来負担比率改善に努める。</t>
    <rPh sb="0" eb="6">
      <t>ショウライフタンヒリツ</t>
    </rPh>
    <rPh sb="7" eb="10">
      <t>ゼンネンド</t>
    </rPh>
    <rPh sb="17" eb="19">
      <t>ゲンショウ</t>
    </rPh>
    <rPh sb="21" eb="27">
      <t>ユウケイコテイシサン</t>
    </rPh>
    <rPh sb="27" eb="32">
      <t>ゲンカショウキャクリツ</t>
    </rPh>
    <rPh sb="33" eb="35">
      <t>レイワ</t>
    </rPh>
    <rPh sb="36" eb="38">
      <t>ネンド</t>
    </rPh>
    <rPh sb="39" eb="40">
      <t>アラ</t>
    </rPh>
    <rPh sb="42" eb="44">
      <t>セイビ</t>
    </rPh>
    <rPh sb="46" eb="48">
      <t>コウキョウ</t>
    </rPh>
    <rPh sb="48" eb="50">
      <t>シセツ</t>
    </rPh>
    <rPh sb="50" eb="51">
      <t>トウ</t>
    </rPh>
    <rPh sb="52" eb="54">
      <t>ゲンカ</t>
    </rPh>
    <rPh sb="54" eb="56">
      <t>ショウキャク</t>
    </rPh>
    <rPh sb="57" eb="58">
      <t>スス</t>
    </rPh>
    <rPh sb="69" eb="70">
      <t>ゾウ</t>
    </rPh>
    <rPh sb="76" eb="80">
      <t>ルイジダンタイ</t>
    </rPh>
    <rPh sb="81" eb="83">
      <t>ヒカク</t>
    </rPh>
    <rPh sb="87" eb="89">
      <t>ショウライ</t>
    </rPh>
    <rPh sb="89" eb="93">
      <t>フタンヒリツ</t>
    </rPh>
    <rPh sb="94" eb="95">
      <t>タカ</t>
    </rPh>
    <rPh sb="97" eb="103">
      <t>ユウケイコテイシサン</t>
    </rPh>
    <rPh sb="109" eb="110">
      <t>ヒク</t>
    </rPh>
    <rPh sb="111" eb="113">
      <t>ジョウキョウ</t>
    </rPh>
    <rPh sb="121" eb="123">
      <t>カツヨウ</t>
    </rPh>
    <rPh sb="124" eb="126">
      <t>コウキョウ</t>
    </rPh>
    <rPh sb="126" eb="128">
      <t>シセツ</t>
    </rPh>
    <rPh sb="129" eb="131">
      <t>セイビ</t>
    </rPh>
    <rPh sb="132" eb="136">
      <t>チョウジュミョウカ</t>
    </rPh>
    <rPh sb="137" eb="138">
      <t>スス</t>
    </rPh>
    <rPh sb="145" eb="147">
      <t>ヨウイン</t>
    </rPh>
    <rPh sb="148" eb="149">
      <t>カンガ</t>
    </rPh>
    <rPh sb="155" eb="157">
      <t>コンゴ</t>
    </rPh>
    <rPh sb="159" eb="163">
      <t>コウキョウシセツ</t>
    </rPh>
    <rPh sb="164" eb="169">
      <t>ロウキュウカタイサク</t>
    </rPh>
    <rPh sb="170" eb="173">
      <t>ケイカクテキ</t>
    </rPh>
    <rPh sb="174" eb="176">
      <t>ジッシ</t>
    </rPh>
    <rPh sb="180" eb="183">
      <t>チホウサイ</t>
    </rPh>
    <rPh sb="183" eb="186">
      <t>カリイレガク</t>
    </rPh>
    <rPh sb="187" eb="189">
      <t>ヨクセイ</t>
    </rPh>
    <rPh sb="190" eb="194">
      <t>クリアゲショウカン</t>
    </rPh>
    <rPh sb="194" eb="195">
      <t>トウ</t>
    </rPh>
    <rPh sb="198" eb="204">
      <t>ショウライフタンヒリツ</t>
    </rPh>
    <rPh sb="204" eb="206">
      <t>カイゼン</t>
    </rPh>
    <rPh sb="207" eb="208">
      <t>ツト</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</si>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</sst>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B42E-4DC9-8D79-20C3ED2D81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44089</c:v>
                </c:pt>
                <c:pt idx="1">
                  <c:v>82411</c:v>
                </c:pt>
                <c:pt idx="2">
                  <c:v>45450</c:v>
                </c:pt>
                <c:pt idx="3">
                  <c:v>111218</c:v>
                </c:pt>
                <c:pt idx="4">
                  <c:v>46483</c:v>
                </c:pt>
              </c:numCache>
            </c:numRef>
          </c:val>
          <c:smooth val="0"/>
          <c:extLst>
            <c:ext xmlns:c16="http://schemas.microsoft.com/office/drawing/2014/chart" uri="{C3380CC4-5D6E-409C-BE32-E72D297353CC}">
              <c16:uniqueId val="{00000001-B42E-4DC9-8D79-20C3ED2D81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4.53</c:v>
                </c:pt>
                <c:pt idx="1">
                  <c:v>3.87</c:v>
                </c:pt>
                <c:pt idx="2">
                  <c:v>12.06</c:v>
                </c:pt>
                <c:pt idx="3">
                  <c:v>6.11</c:v>
                </c:pt>
                <c:pt idx="4">
                  <c:v>8.34</c:v>
                </c:pt>
              </c:numCache>
            </c:numRef>
          </c:val>
          <c:extLst>
            <c:ext xmlns:c16="http://schemas.microsoft.com/office/drawing/2014/chart" uri="{C3380CC4-5D6E-409C-BE32-E72D297353CC}">
              <c16:uniqueId val="{00000000-B476-460E-9A64-33D62AD365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18.29</c:v>
                </c:pt>
                <c:pt idx="1">
                  <c:v>17.21</c:v>
                </c:pt>
                <c:pt idx="2">
                  <c:v>17.84</c:v>
                </c:pt>
                <c:pt idx="3">
                  <c:v>21.85</c:v>
                </c:pt>
                <c:pt idx="4">
                  <c:v>23.34</c:v>
                </c:pt>
              </c:numCache>
            </c:numRef>
          </c:val>
          <c:extLst>
            <c:ext xmlns:c16="http://schemas.microsoft.com/office/drawing/2014/chart" uri="{C3380CC4-5D6E-409C-BE32-E72D297353CC}">
              <c16:uniqueId val="{00000001-B476-460E-9A64-33D62AD365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-0.88</c:v>
                </c:pt>
                <c:pt idx="1">
                  <c:v>-0.6</c:v>
                </c:pt>
                <c:pt idx="2">
                  <c:v>10.039999999999999</c:v>
                </c:pt>
                <c:pt idx="3">
                  <c:v>-6.46</c:v>
                </c:pt>
                <c:pt idx="4">
                  <c:v>3.88</c:v>
                </c:pt>
              </c:numCache>
            </c:numRef>
          </c:val>
          <c:smooth val="0"/>
          <c:extLst>
            <c:ext xmlns:c16="http://schemas.microsoft.com/office/drawing/2014/chart" uri="{C3380CC4-5D6E-409C-BE32-E72D297353CC}">
              <c16:uniqueId val="{00000002-B476-460E-9A64-33D62AD365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053-40C2-86A8-2D8482AA465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053-40C2-86A8-2D8482AA4652}"/>
            </c:ext>
          </c:extLst>
        </c:ser>
        <c:ser>
          <c:idx val="2"/>
          <c:order val="2"/>
          <c:tx>
            <c:strRef>
              <c:f>データシート!$A$29</c:f>
              <c:strCache>
                <c:ptCount val="1"/>
                <c:pt idx="0">
                  <c:v>土地造成事業特別会計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0053-40C2-86A8-2D8482AA465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0053-40C2-86A8-2D8482AA4652}"/>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0.17</c:v>
                </c:pt>
                <c:pt idx="8">
                  <c:v>#N/A</c:v>
                </c:pt>
                <c:pt idx="9">
                  <c:v>0.14000000000000001</c:v>
                </c:pt>
              </c:numCache>
            </c:numRef>
          </c:val>
          <c:extLst>
            <c:ext xmlns:c16="http://schemas.microsoft.com/office/drawing/2014/chart" uri="{C3380CC4-5D6E-409C-BE32-E72D297353CC}">
              <c16:uniqueId val="{00000004-0053-40C2-86A8-2D8482AA4652}"/>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0.18</c:v>
                </c:pt>
                <c:pt idx="8">
                  <c:v>#N/A</c:v>
                </c:pt>
                <c:pt idx="9">
                  <c:v>0.26</c:v>
                </c:pt>
              </c:numCache>
            </c:numRef>
          </c:val>
          <c:extLst>
            <c:ext xmlns:c16="http://schemas.microsoft.com/office/drawing/2014/chart" uri="{C3380CC4-5D6E-409C-BE32-E72D297353CC}">
              <c16:uniqueId val="{00000005-0053-40C2-86A8-2D8482AA465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4.13</c:v>
                </c:pt>
                <c:pt idx="2">
                  <c:v>#N/A</c:v>
                </c:pt>
                <c:pt idx="3">
                  <c:v>2.09</c:v>
                </c:pt>
                <c:pt idx="4">
                  <c:v>#N/A</c:v>
                </c:pt>
                <c:pt idx="5">
                  <c:v>1.44</c:v>
                </c:pt>
                <c:pt idx="6">
                  <c:v>#N/A</c:v>
                </c:pt>
                <c:pt idx="7">
                  <c:v>0.73</c:v>
                </c:pt>
                <c:pt idx="8">
                  <c:v>#N/A</c:v>
                </c:pt>
                <c:pt idx="9">
                  <c:v>0.28000000000000003</c:v>
                </c:pt>
              </c:numCache>
            </c:numRef>
          </c:val>
          <c:extLst>
            <c:ext xmlns:c16="http://schemas.microsoft.com/office/drawing/2014/chart" uri="{C3380CC4-5D6E-409C-BE32-E72D297353CC}">
              <c16:uniqueId val="{00000006-0053-40C2-86A8-2D8482AA465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1.1100000000000001</c:v>
                </c:pt>
                <c:pt idx="2">
                  <c:v>#N/A</c:v>
                </c:pt>
                <c:pt idx="3">
                  <c:v>1.06</c:v>
                </c:pt>
                <c:pt idx="4">
                  <c:v>#N/A</c:v>
                </c:pt>
                <c:pt idx="5">
                  <c:v>0.77</c:v>
                </c:pt>
                <c:pt idx="6">
                  <c:v>#N/A</c:v>
                </c:pt>
                <c:pt idx="7">
                  <c:v>1.1299999999999999</c:v>
                </c:pt>
                <c:pt idx="8">
                  <c:v>#N/A</c:v>
                </c:pt>
                <c:pt idx="9">
                  <c:v>1.37</c:v>
                </c:pt>
              </c:numCache>
            </c:numRef>
          </c:val>
          <c:extLst>
            <c:ext xmlns:c16="http://schemas.microsoft.com/office/drawing/2014/chart" uri="{C3380CC4-5D6E-409C-BE32-E72D297353CC}">
              <c16:uniqueId val="{00000007-0053-40C2-86A8-2D8482AA465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4.5199999999999996</c:v>
                </c:pt>
                <c:pt idx="2">
                  <c:v>#N/A</c:v>
                </c:pt>
                <c:pt idx="3">
                  <c:v>3.87</c:v>
                </c:pt>
                <c:pt idx="4">
                  <c:v>#N/A</c:v>
                </c:pt>
                <c:pt idx="5">
                  <c:v>12.06</c:v>
                </c:pt>
                <c:pt idx="6">
                  <c:v>#N/A</c:v>
                </c:pt>
                <c:pt idx="7">
                  <c:v>6.11</c:v>
                </c:pt>
                <c:pt idx="8">
                  <c:v>#N/A</c:v>
                </c:pt>
                <c:pt idx="9">
                  <c:v>8.34</c:v>
                </c:pt>
              </c:numCache>
            </c:numRef>
          </c:val>
          <c:extLst>
            <c:ext xmlns:c16="http://schemas.microsoft.com/office/drawing/2014/chart" uri="{C3380CC4-5D6E-409C-BE32-E72D297353CC}">
              <c16:uniqueId val="{00000008-0053-40C2-86A8-2D8482AA465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6.34</c:v>
                </c:pt>
                <c:pt idx="2">
                  <c:v>#N/A</c:v>
                </c:pt>
                <c:pt idx="3">
                  <c:v>6.78</c:v>
                </c:pt>
                <c:pt idx="4">
                  <c:v>#N/A</c:v>
                </c:pt>
                <c:pt idx="5">
                  <c:v>7.95</c:v>
                </c:pt>
                <c:pt idx="6">
                  <c:v>#N/A</c:v>
                </c:pt>
                <c:pt idx="7">
                  <c:v>9.01</c:v>
                </c:pt>
                <c:pt idx="8">
                  <c:v>#N/A</c:v>
                </c:pt>
                <c:pt idx="9">
                  <c:v>9.48</c:v>
                </c:pt>
              </c:numCache>
            </c:numRef>
          </c:val>
          <c:extLst>
            <c:ext xmlns:c16="http://schemas.microsoft.com/office/drawing/2014/chart" uri="{C3380CC4-5D6E-409C-BE32-E72D297353CC}">
              <c16:uniqueId val="{00000009-0053-40C2-86A8-2D8482AA465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670</c:v>
                </c:pt>
                <c:pt idx="5">
                  <c:v>667</c:v>
                </c:pt>
                <c:pt idx="8">
                  <c:v>680</c:v>
                </c:pt>
                <c:pt idx="11">
                  <c:v>673</c:v>
                </c:pt>
                <c:pt idx="14">
                  <c:v>668</c:v>
                </c:pt>
              </c:numCache>
            </c:numRef>
          </c:val>
          <c:extLst>
            <c:ext xmlns:c16="http://schemas.microsoft.com/office/drawing/2014/chart" uri="{C3380CC4-5D6E-409C-BE32-E72D297353CC}">
              <c16:uniqueId val="{00000000-31AD-4087-9EBC-BE4047EFC4F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1AD-4087-9EBC-BE4047EFC4F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78</c:v>
                </c:pt>
                <c:pt idx="3">
                  <c:v>76</c:v>
                </c:pt>
                <c:pt idx="6">
                  <c:v>75</c:v>
                </c:pt>
                <c:pt idx="9">
                  <c:v>78</c:v>
                </c:pt>
                <c:pt idx="12">
                  <c:v>71</c:v>
                </c:pt>
              </c:numCache>
            </c:numRef>
          </c:val>
          <c:extLst>
            <c:ext xmlns:c16="http://schemas.microsoft.com/office/drawing/2014/chart" uri="{C3380CC4-5D6E-409C-BE32-E72D297353CC}">
              <c16:uniqueId val="{00000002-31AD-4087-9EBC-BE4047EFC4F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25</c:v>
                </c:pt>
                <c:pt idx="6">
                  <c:v>11</c:v>
                </c:pt>
                <c:pt idx="9">
                  <c:v>10</c:v>
                </c:pt>
                <c:pt idx="12">
                  <c:v>14</c:v>
                </c:pt>
              </c:numCache>
            </c:numRef>
          </c:val>
          <c:extLst>
            <c:ext xmlns:c16="http://schemas.microsoft.com/office/drawing/2014/chart" uri="{C3380CC4-5D6E-409C-BE32-E72D297353CC}">
              <c16:uniqueId val="{00000003-31AD-4087-9EBC-BE4047EFC4F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310</c:v>
                </c:pt>
                <c:pt idx="3">
                  <c:v>292</c:v>
                </c:pt>
                <c:pt idx="6">
                  <c:v>313</c:v>
                </c:pt>
                <c:pt idx="9">
                  <c:v>315</c:v>
                </c:pt>
                <c:pt idx="12">
                  <c:v>339</c:v>
                </c:pt>
              </c:numCache>
            </c:numRef>
          </c:val>
          <c:extLst>
            <c:ext xmlns:c16="http://schemas.microsoft.com/office/drawing/2014/chart" uri="{C3380CC4-5D6E-409C-BE32-E72D297353CC}">
              <c16:uniqueId val="{00000004-31AD-4087-9EBC-BE4047EFC4F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1AD-4087-9EBC-BE4047EFC4F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1AD-4087-9EBC-BE4047EFC4F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733</c:v>
                </c:pt>
                <c:pt idx="3">
                  <c:v>727</c:v>
                </c:pt>
                <c:pt idx="6">
                  <c:v>725</c:v>
                </c:pt>
                <c:pt idx="9">
                  <c:v>728</c:v>
                </c:pt>
                <c:pt idx="12">
                  <c:v>720</c:v>
                </c:pt>
              </c:numCache>
            </c:numRef>
          </c:val>
          <c:extLst>
            <c:ext xmlns:c16="http://schemas.microsoft.com/office/drawing/2014/chart" uri="{C3380CC4-5D6E-409C-BE32-E72D297353CC}">
              <c16:uniqueId val="{00000007-31AD-4087-9EBC-BE4047EFC4F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491</c:v>
                </c:pt>
                <c:pt idx="2">
                  <c:v>#N/A</c:v>
                </c:pt>
                <c:pt idx="3">
                  <c:v>#N/A</c:v>
                </c:pt>
                <c:pt idx="4">
                  <c:v>453</c:v>
                </c:pt>
                <c:pt idx="5">
                  <c:v>#N/A</c:v>
                </c:pt>
                <c:pt idx="6">
                  <c:v>#N/A</c:v>
                </c:pt>
                <c:pt idx="7">
                  <c:v>444</c:v>
                </c:pt>
                <c:pt idx="8">
                  <c:v>#N/A</c:v>
                </c:pt>
                <c:pt idx="9">
                  <c:v>#N/A</c:v>
                </c:pt>
                <c:pt idx="10">
                  <c:v>458</c:v>
                </c:pt>
                <c:pt idx="11">
                  <c:v>#N/A</c:v>
                </c:pt>
                <c:pt idx="12">
                  <c:v>#N/A</c:v>
                </c:pt>
                <c:pt idx="13">
                  <c:v>476</c:v>
                </c:pt>
                <c:pt idx="14">
                  <c:v>#N/A</c:v>
                </c:pt>
              </c:numCache>
            </c:numRef>
          </c:val>
          <c:smooth val="0"/>
          <c:extLst>
            <c:ext xmlns:c16="http://schemas.microsoft.com/office/drawing/2014/chart" uri="{C3380CC4-5D6E-409C-BE32-E72D297353CC}">
              <c16:uniqueId val="{00000008-31AD-4087-9EBC-BE4047EFC4F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8341</c:v>
                </c:pt>
                <c:pt idx="5">
                  <c:v>8028</c:v>
                </c:pt>
                <c:pt idx="8">
                  <c:v>7481</c:v>
                </c:pt>
                <c:pt idx="11">
                  <c:v>7406</c:v>
                </c:pt>
                <c:pt idx="14">
                  <c:v>6970</c:v>
                </c:pt>
              </c:numCache>
            </c:numRef>
          </c:val>
          <c:extLst>
            <c:ext xmlns:c16="http://schemas.microsoft.com/office/drawing/2014/chart" uri="{C3380CC4-5D6E-409C-BE32-E72D297353CC}">
              <c16:uniqueId val="{00000000-758A-4C54-90DF-D174BB7C15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314</c:v>
                </c:pt>
                <c:pt idx="5">
                  <c:v>294</c:v>
                </c:pt>
                <c:pt idx="8">
                  <c:v>227</c:v>
                </c:pt>
                <c:pt idx="11">
                  <c:v>204</c:v>
                </c:pt>
                <c:pt idx="14">
                  <c:v>195</c:v>
                </c:pt>
              </c:numCache>
            </c:numRef>
          </c:val>
          <c:extLst>
            <c:ext xmlns:c16="http://schemas.microsoft.com/office/drawing/2014/chart" uri="{C3380CC4-5D6E-409C-BE32-E72D297353CC}">
              <c16:uniqueId val="{00000001-758A-4C54-90DF-D174BB7C15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1759</c:v>
                </c:pt>
                <c:pt idx="5">
                  <c:v>1514</c:v>
                </c:pt>
                <c:pt idx="8">
                  <c:v>1734</c:v>
                </c:pt>
                <c:pt idx="11">
                  <c:v>2025</c:v>
                </c:pt>
                <c:pt idx="14">
                  <c:v>2248</c:v>
                </c:pt>
              </c:numCache>
            </c:numRef>
          </c:val>
          <c:extLst>
            <c:ext xmlns:c16="http://schemas.microsoft.com/office/drawing/2014/chart" uri="{C3380CC4-5D6E-409C-BE32-E72D297353CC}">
              <c16:uniqueId val="{00000002-758A-4C54-90DF-D174BB7C15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58A-4C54-90DF-D174BB7C15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58A-4C54-90DF-D174BB7C15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0</c:v>
                </c:pt>
                <c:pt idx="6">
                  <c:v>0</c:v>
                </c:pt>
                <c:pt idx="9">
                  <c:v>0</c:v>
                </c:pt>
                <c:pt idx="12">
                  <c:v>0</c:v>
                </c:pt>
              </c:numCache>
            </c:numRef>
          </c:val>
          <c:extLst>
            <c:ext xmlns:c16="http://schemas.microsoft.com/office/drawing/2014/chart" uri="{C3380CC4-5D6E-409C-BE32-E72D297353CC}">
              <c16:uniqueId val="{00000005-758A-4C54-90DF-D174BB7C15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992</c:v>
                </c:pt>
                <c:pt idx="3">
                  <c:v>871</c:v>
                </c:pt>
                <c:pt idx="6">
                  <c:v>797</c:v>
                </c:pt>
                <c:pt idx="9">
                  <c:v>795</c:v>
                </c:pt>
                <c:pt idx="12">
                  <c:v>751</c:v>
                </c:pt>
              </c:numCache>
            </c:numRef>
          </c:val>
          <c:extLst>
            <c:ext xmlns:c16="http://schemas.microsoft.com/office/drawing/2014/chart" uri="{C3380CC4-5D6E-409C-BE32-E72D297353CC}">
              <c16:uniqueId val="{00000006-758A-4C54-90DF-D174BB7C15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53</c:v>
                </c:pt>
                <c:pt idx="3">
                  <c:v>53</c:v>
                </c:pt>
                <c:pt idx="6">
                  <c:v>70</c:v>
                </c:pt>
                <c:pt idx="9">
                  <c:v>83</c:v>
                </c:pt>
                <c:pt idx="12">
                  <c:v>76</c:v>
                </c:pt>
              </c:numCache>
            </c:numRef>
          </c:val>
          <c:extLst>
            <c:ext xmlns:c16="http://schemas.microsoft.com/office/drawing/2014/chart" uri="{C3380CC4-5D6E-409C-BE32-E72D297353CC}">
              <c16:uniqueId val="{00000007-758A-4C54-90DF-D174BB7C15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3962</c:v>
                </c:pt>
                <c:pt idx="3">
                  <c:v>3797</c:v>
                </c:pt>
                <c:pt idx="6">
                  <c:v>3709</c:v>
                </c:pt>
                <c:pt idx="9">
                  <c:v>3612</c:v>
                </c:pt>
                <c:pt idx="12">
                  <c:v>3145</c:v>
                </c:pt>
              </c:numCache>
            </c:numRef>
          </c:val>
          <c:extLst>
            <c:ext xmlns:c16="http://schemas.microsoft.com/office/drawing/2014/chart" uri="{C3380CC4-5D6E-409C-BE32-E72D297353CC}">
              <c16:uniqueId val="{00000008-758A-4C54-90DF-D174BB7C15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1156</c:v>
                </c:pt>
                <c:pt idx="3">
                  <c:v>1066</c:v>
                </c:pt>
                <c:pt idx="6">
                  <c:v>985</c:v>
                </c:pt>
                <c:pt idx="9">
                  <c:v>684</c:v>
                </c:pt>
                <c:pt idx="12">
                  <c:v>637</c:v>
                </c:pt>
              </c:numCache>
            </c:numRef>
          </c:val>
          <c:extLst>
            <c:ext xmlns:c16="http://schemas.microsoft.com/office/drawing/2014/chart" uri="{C3380CC4-5D6E-409C-BE32-E72D297353CC}">
              <c16:uniqueId val="{00000009-758A-4C54-90DF-D174BB7C15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8157</c:v>
                </c:pt>
                <c:pt idx="3">
                  <c:v>8199</c:v>
                </c:pt>
                <c:pt idx="6">
                  <c:v>7870</c:v>
                </c:pt>
                <c:pt idx="9">
                  <c:v>8078</c:v>
                </c:pt>
                <c:pt idx="12">
                  <c:v>8007</c:v>
                </c:pt>
              </c:numCache>
            </c:numRef>
          </c:val>
          <c:extLst>
            <c:ext xmlns:c16="http://schemas.microsoft.com/office/drawing/2014/chart" uri="{C3380CC4-5D6E-409C-BE32-E72D297353CC}">
              <c16:uniqueId val="{0000000A-758A-4C54-90DF-D174BB7C15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3924</c:v>
                </c:pt>
                <c:pt idx="2">
                  <c:v>#N/A</c:v>
                </c:pt>
                <c:pt idx="3">
                  <c:v>#N/A</c:v>
                </c:pt>
                <c:pt idx="4">
                  <c:v>4149</c:v>
                </c:pt>
                <c:pt idx="5">
                  <c:v>#N/A</c:v>
                </c:pt>
                <c:pt idx="6">
                  <c:v>#N/A</c:v>
                </c:pt>
                <c:pt idx="7">
                  <c:v>3990</c:v>
                </c:pt>
                <c:pt idx="8">
                  <c:v>#N/A</c:v>
                </c:pt>
                <c:pt idx="9">
                  <c:v>#N/A</c:v>
                </c:pt>
                <c:pt idx="10">
                  <c:v>3618</c:v>
                </c:pt>
                <c:pt idx="11">
                  <c:v>#N/A</c:v>
                </c:pt>
                <c:pt idx="12">
                  <c:v>#N/A</c:v>
                </c:pt>
                <c:pt idx="13">
                  <c:v>3204</c:v>
                </c:pt>
                <c:pt idx="14">
                  <c:v>#N/A</c:v>
                </c:pt>
              </c:numCache>
            </c:numRef>
          </c:val>
          <c:smooth val="0"/>
          <c:extLst>
            <c:ext xmlns:c16="http://schemas.microsoft.com/office/drawing/2014/chart" uri="{C3380CC4-5D6E-409C-BE32-E72D297353CC}">
              <c16:uniqueId val="{0000000B-758A-4C54-90DF-D174BB7C15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802</c:v>
                </c:pt>
                <c:pt idx="1">
                  <c:v>1025</c:v>
                </c:pt>
                <c:pt idx="2">
                  <c:v>1173</c:v>
                </c:pt>
              </c:numCache>
            </c:numRef>
          </c:val>
          <c:extLst>
            <c:ext xmlns:c16="http://schemas.microsoft.com/office/drawing/2014/chart" uri="{C3380CC4-5D6E-409C-BE32-E72D297353CC}">
              <c16:uniqueId val="{00000000-35D7-4E54-B89D-5CF70EC175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c:v>
                </c:pt>
                <c:pt idx="1">
                  <c:v>95</c:v>
                </c:pt>
                <c:pt idx="2">
                  <c:v>95</c:v>
                </c:pt>
              </c:numCache>
            </c:numRef>
          </c:val>
          <c:extLst>
            <c:ext xmlns:c16="http://schemas.microsoft.com/office/drawing/2014/chart" uri="{C3380CC4-5D6E-409C-BE32-E72D297353CC}">
              <c16:uniqueId val="{00000001-35D7-4E54-B89D-5CF70EC175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458</c:v>
                </c:pt>
                <c:pt idx="1">
                  <c:v>449</c:v>
                </c:pt>
                <c:pt idx="2">
                  <c:v>533</c:v>
                </c:pt>
              </c:numCache>
            </c:numRef>
          </c:val>
          <c:extLst>
            <c:ext xmlns:c16="http://schemas.microsoft.com/office/drawing/2014/chart" uri="{C3380CC4-5D6E-409C-BE32-E72D297353CC}">
              <c16:uniqueId val="{00000002-35D7-4E54-B89D-5CF70EC175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{D3C618CA-DFB4-4C8D-B295-B065EF18C69E}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A35-44AB-B321-7476618E5E8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{F4A60823-0803-4A41-9EF0-AA6C3CC27551}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35-44AB-B321-7476618E5E8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{37DB5EE5-2B42-4721-AA98-6F4B94A306B6}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35-44AB-B321-7476618E5E8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{BEA90DED-1C07-439C-90D0-7694328BC4E7}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35-44AB-B321-7476618E5E8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{4613A4E0-4511-4D7E-AE26-5753C6A0686E}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35-44AB-B321-7476618E5E8E}"/>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{DAF6B63E-6066-44AA-B6D1-D2C67D85E270}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A35-44AB-B321-7476618E5E8E}"/>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{FD5ABEA5-B23F-48B4-9612-A3FF9D7A2B50}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A35-44AB-B321-7476618E5E8E}"/>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{1681E1B2-082E-4A78-A40F-C8BBE64546BD}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A35-44AB-B321-7476618E5E8E}"/>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{F030CFE9-792C-4CFD-9632-37F9AAC76FC0}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A35-44AB-B321-7476618E5E8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50.2</c:v>
                </c:pt>
                <c:pt idx="8">
                  <c:v>69</c:v>
                </c:pt>
                <c:pt idx="16">
                  <c:v>52.8</c:v>
                </c:pt>
                <c:pt idx="24">
                  <c:v>50</c:v>
                </c:pt>
                <c:pt idx="32">
                  <c:v>51.3</c:v>
                </c:pt>
              </c:numCache>
            </c:numRef>
          </c:xVal>
          <c:yVal>
            <c:numRef>
              <c:f>公会計指標分析・財政指標組合せ分析表!$BP$51:$DC$51</c:f>
              <c:numCache>
                <c:formatCode>#,##0.0;"▲ "#,##0.0</c:formatCode>
                <c:ptCount val="40"/>
                <c:pt idx="0">
                  <c:v>100.7</c:v>
                </c:pt>
                <c:pt idx="8">
                  <c:v>109.2</c:v>
                </c:pt>
                <c:pt idx="16">
                  <c:v>103.7</c:v>
                </c:pt>
                <c:pt idx="24">
                  <c:v>89.5</c:v>
                </c:pt>
                <c:pt idx="32">
                  <c:v>73.099999999999994</c:v>
                </c:pt>
              </c:numCache>
            </c:numRef>
          </c:yVal>
          <c:smooth val="0"/>
          <c:extLst>
            <c:ext xmlns:c16="http://schemas.microsoft.com/office/drawing/2014/chart" uri="{C3380CC4-5D6E-409C-BE32-E72D297353CC}">
              <c16:uniqueId val="{00000009-3A35-44AB-B321-7476618E5E8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{CFA47461-48A3-4A66-BFE4-1901D9D4C8D3}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A35-44AB-B321-7476618E5E8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{C951212C-9569-4BC8-9D3F-359E02778EAF}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35-44AB-B321-7476618E5E8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{F3021D1F-1AB7-4B4B-8467-193500ACE372}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35-44AB-B321-7476618E5E8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{E98C80BB-F671-4418-88B0-C4BBB7A3EF91}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35-44AB-B321-7476618E5E8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{74962880-DCC7-4E42-9D09-8869EBA829F0}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35-44AB-B321-7476618E5E8E}"/>
                </c:ext>
              </c:extLst>
            </c:dLbl>
            <c:dLbl>
              <c:idx val="8"/>
              <c:layout>
                <c:manualLayout>
                  <c:x val="0"/>
                  <c:y val="1.2316208010384065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{C252A858-0DA6-4AC1-8CA3-BE44BD4F8AFC}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A35-44AB-B321-7476618E5E8E}"/>
                </c:ext>
              </c:extLst>
            </c:dLbl>
            <c:dLbl>
              <c:idx val="16"/>
              <c:layout>
                <c:manualLayout>
                  <c:x val="0"/>
                  <c:y val="-1.231620801038410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{0A0EE2FA-A81B-4439-A500-5DB7BCD58094}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A35-44AB-B321-7476618E5E8E}"/>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{9A234572-1C4B-4D2A-B8C2-E9690127B219}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A35-44AB-B321-7476618E5E8E}"/>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{7C8DE73A-C375-48E4-A2EF-A27846CFB8E8}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A35-44AB-B321-7476618E5E8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3A35-44AB-B321-7476618E5E8E}"/>
            </c:ext>
          </c:extLst>
        </c:ser>
        <c:dLbls>
          <c:showLegendKey val="0"/>
          <c:showVal val="1"/>
          <c:showCatName val="0"/>
          <c:showSerName val="0"/>
          <c:showPercent val="0"/>
          <c:showBubbleSize val="0"/>
        </c:dLbls>
        <c:axId val="46179840"/>
        <c:axId val="46181760"/>
      </c:scatterChart>
      <c:valAx>
        <c:axId val="46179840"/>
        <c:scaling>
          <c:orientation val="maxMin"/>
          <c:max val="8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{96F91D30-C64F-4C43-9EFD-3BE7E938AB15}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91-42FF-80AB-4491086DD0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{8288AF56-EEF2-4771-8DF1-3D00B6838E90}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91-42FF-80AB-4491086DD0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{B51F28F0-714E-4F6D-80D5-2A12D3F7062A}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91-42FF-80AB-4491086DD0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{2E52D84E-B287-458F-9131-FF789DDF954F}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91-42FF-80AB-4491086DD0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{B2647363-5931-4731-8F38-319A11D8B9C0}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91-42FF-80AB-4491086DD0F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{B75DD68E-7022-4931-8676-CCFDFAF53FBE}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91-42FF-80AB-4491086DD0F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{E4C4ACAD-76DE-47D3-BDFF-B2102746D4F6}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91-42FF-80AB-4491086DD0F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{7C0ECC0F-F9B2-45DF-A4DD-8A27E555F993}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91-42FF-80AB-4491086DD0F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{9B3CF726-E378-4FD4-958D-B63B464F8C21}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91-42FF-80AB-4491086DD0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12.5</c:v>
                </c:pt>
                <c:pt idx="8">
                  <c:v>12.5</c:v>
                </c:pt>
                <c:pt idx="16">
                  <c:v>12</c:v>
                </c:pt>
                <c:pt idx="24">
                  <c:v>11.5</c:v>
                </c:pt>
                <c:pt idx="32">
                  <c:v>11.2</c:v>
                </c:pt>
              </c:numCache>
            </c:numRef>
          </c:xVal>
          <c:yVal>
            <c:numRef>
              <c:f>公会計指標分析・財政指標組合せ分析表!$BP$73:$DC$73</c:f>
              <c:numCache>
                <c:formatCode>#,##0.0;"▲ "#,##0.0</c:formatCode>
                <c:ptCount val="40"/>
                <c:pt idx="0">
                  <c:v>100.7</c:v>
                </c:pt>
                <c:pt idx="8">
                  <c:v>109.2</c:v>
                </c:pt>
                <c:pt idx="16">
                  <c:v>103.7</c:v>
                </c:pt>
                <c:pt idx="24">
                  <c:v>89.5</c:v>
                </c:pt>
                <c:pt idx="32">
                  <c:v>73.099999999999994</c:v>
                </c:pt>
              </c:numCache>
            </c:numRef>
          </c:yVal>
          <c:smooth val="0"/>
          <c:extLst>
            <c:ext xmlns:c16="http://schemas.microsoft.com/office/drawing/2014/chart" uri="{C3380CC4-5D6E-409C-BE32-E72D297353CC}">
              <c16:uniqueId val="{00000009-4D91-42FF-80AB-4491086DD0F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{2D4F6484-52CF-4FF3-8D81-C1E327D72A2E}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91-42FF-80AB-4491086DD0F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{C880CD9C-6560-4511-8CBA-F49403C20C24}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91-42FF-80AB-4491086DD0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{480AB127-ABEE-4257-88E6-963017B837FF}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91-42FF-80AB-4491086DD0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{A4FE54A9-CA6C-4865-B717-8D625222F90B}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91-42FF-80AB-4491086DD0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{7D9EA96D-D53C-45A8-B742-6BFA64605850}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91-42FF-80AB-4491086DD0F5}"/>
                </c:ext>
              </c:extLst>
            </c:dLbl>
            <c:dLbl>
              <c:idx val="8"/>
              <c:layout>
                <c:manualLayout>
                  <c:x val="-1.8235628084249993E-2"/>
                  <c:y val="-5.0800324952205857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{B676AF28-8FF7-47D8-8CA8-0B494FC18345}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91-42FF-80AB-4491086DD0F5}"/>
                </c:ext>
              </c:extLst>
            </c:dLbl>
            <c:dLbl>
              <c:idx val="16"/>
              <c:layout>
                <c:manualLayout>
                  <c:x val="-3.1570342725075584E-2"/>
                  <c:y val="-7.403296922338208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{5885CFE0-4E7A-4B08-845C-683412DC55BD}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91-42FF-80AB-4491086DD0F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{4E3196C2-3DCB-41C6-B0A2-E0BD321AEF77}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91-42FF-80AB-4491086DD0F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{9A614A0C-3550-4016-925C-8AAE63E7A0CE}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91-42FF-80AB-4491086DD0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4D91-42FF-80AB-4491086DD0F5}"/>
            </c:ext>
          </c:extLst>
        </c:ser>
        <c:dLbls>
          <c:showLegendKey val="0"/>
          <c:showVal val="1"/>
          <c:showCatName val="0"/>
          <c:showSerName val="0"/>
          <c:showPercent val="0"/>
          <c:showBubbleSize val="0"/>
        </c:dLbls>
        <c:axId val="84219776"/>
        <c:axId val="84234240"/>
      </c:scatterChart>
      <c:valAx>
        <c:axId val="84219776"/>
        <c:scaling>
          <c:orientation val="maxMin"/>
          <c:max val="13"/>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実質公債費比率の分子構造を前年度と比較すると、元利償還金や公営企業債にかかる繰入金等、概ね横ばいとなっており、今後も地方債の繰上償還実施を検討しながら、実質公債費の抑制を図る。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将来負担比率の分子構造を前年度と比較すると、地方債の現在高は繰上償還実施や借入額抑制により減少傾向となっている。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また、充当可能財源のうち基金については、剰余金処分に係る財政調整基金の積立等により増加している。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福島県矢吹町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年度は財政調整基金および特定目的基金のうち公共施設等整備基金へ剰余金処分に伴う原資積立を行ったため、基金残高合計が増加している。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町の総合計画である「第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矢吹町まちづくり総合計画」に基づき、効果的な政策運営と効率的な財政運営に努めており、今後も基金の効果的かつ効率的な活用を図り、各種事業に取り組みながらも、大幅な減少とならないよう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：公共施設等の整備および維持するため。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：高齢者等地域の福祉向上のため。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・ふるさと思いやり基金：ふるさと納税等により収受した寄附金を適正に管理・運用するため。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・子ども子育て支援基金：子どもや子育て世帯を支援するため。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・墓園事業基金　　　　：墓園事業基金として設置する。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　：公共施設や道路等の整備へ活用し、剰余金の積立を行ったため増加している。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　　　　：福祉施設の改修工事等へ活用し、原資積立を行ったため増加している。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・ふるさと思いやり基金：各種事業の財源として活用し、ふるさと納税による寄附金の積立を行ったため増加している。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・子ども子育て支援基金：児童図書の購入等に活用し、寄附金の積立を行ったため増加している。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・墓園事業基金　　　　：西山墓園の貸付に係る収入を積立、管理費を取崩したが、同程度の金額であったため増減なし。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町の総合計画である「第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次矢吹町まちづくり総合計画」に基づき、各種事業への効果的な活用を図るとともに、公共施設の長寿命化工事等の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将来負担軽減に努めながら、残高の大幅な減少とならないよう計画的に活用していく。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財政調整基金については、剰余金処分等により原資積立をしており、基金残高が増加している。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町の総合計画である「第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次矢吹町まちづくり総合計画」に基づき、各種事業への効果的活用を図るとともに、引き続き繰上償還の継続実施を検討するなど、残高の適正値を確保したうえで、将来負担の軽減に努めながら大幅な減少とならないよう計画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直近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年間において、残高に増減は生じていない。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各種事業にかかる公債費の増加などを見据えながら、積立・取崩ともに効果的な活用を図っていく。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7631BD4-DDE5-41F4-B593-8CAF720891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0A1BD51-FFAE-442B-8362-940BACE4F8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A0F2648-4E4E-4328-8BD6-CCD331F245F5}"/>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ED8C251-C257-4B3F-B550-051C188EB15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C393C3D-2365-4013-97BC-CDF4036F479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CB50D47-A900-40C2-8E94-7FC1A7BA736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66B7DDB-A040-465D-8432-0B9B2F09F376}"/>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740B988-305F-4D3B-9D38-000F6D8A7D6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A48E53D-8C53-4582-9F28-83205F7738F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9BB55ED-CA2E-4B8B-BAFB-44C9E5A4635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CFFFA864-EFEC-43CC-ABF1-AD2CBEA5BCF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A4596AC-0ECA-4883-A9ED-972346E1D5F1}"/>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22D63259-683A-4568-8F27-158A4C3CBCAA}"/>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217E607-35E9-4FB8-A2E2-CB6C64DDFDC9}"/>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ADDDC3D-23DD-46E8-8AA6-BD51FAD27845}"/>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AA5573E-44B8-46B5-8E7C-8ED716BDCD4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B502ACF-B501-46E5-B235-D078730FF6CF}"/>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9539DBF-774B-411A-9A82-6BC60058839E}"/>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F10E29D-7ED3-47D5-8891-D6B38D62CC2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8916421-885C-4C2D-B694-7D51325A37D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5014C9B-E763-4B0A-BFDF-B9CC0329EAD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24BD299-E92A-4A57-A924-8921DDDC701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55763BF-E8B1-454A-9C26-7C3DA50306B9}"/>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E010397-CA2D-493B-BEC5-C3AB540D5A96}"/>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6617CCF-88C6-48C2-B0FE-011331E5DA5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F9D89889-A05F-42FA-9D9E-46BC5C8DECFF}"/>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132AA6E-8CB7-4113-AA15-8E308EFE92C6}"/>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D8B5E617-01C4-456A-A017-8658B591160C}"/>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0FA8E54-E599-4B0D-BA42-D61EA2FBAEA5}"/>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1E8B4F3-9516-4A73-989F-D4ED3F2B1A38}"/>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AD67582A-F75A-4B2A-8236-A80A75B5539D}"/>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B5DEB9A8-5BF3-485C-AC1C-FF862015B7B9}"/>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EA3C1B-2960-424F-B25D-5387F9AAAAD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2D7323B-C0D8-42BB-BD38-AE66E2C2A12C}"/>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6BC97473-C4F4-49AA-97E1-911D3022E246}"/>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0885904-DE08-4100-85B2-E175EBFEBCC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CF713CA-BB34-4637-AD70-92051E0DB4F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8BF11BD-EAF5-4729-9DD7-696FAB26EA9D}"/>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22BB9D8A-9006-45FF-8B8C-F7AFCB4C689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A8B826A-9357-4940-8CB3-21CFD5A309FF}"/>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39632BB-1560-4A83-B1AB-0AFE44B4764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E6454A6D-B701-43B0-B1B4-274817B855C3}"/>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D224183B-EE33-45B0-89D7-222DFF21DECF}"/>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B56BF78-B4ED-4A70-92FA-E318BB1E9A2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39001486-0F58-4DC9-8644-BA47B5CE37B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3EF5308-E7C3-467F-A130-A632257A9929}"/>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00EAADA-FD48-427A-82C4-B3FC414FB02F}"/>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有形固定資産減価償却率については、全国平均、福島県平均、類似団体平均を下回っており、他団体と比較すると公共施設の老朽化は進行していない。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要因としては公共施設総合管理計画に基づく施設の長寿命化工事や新たな施設の整備等が挙げられる。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今後も、公共施設総合管理計画に基づき、計画的、効率的な施設の管理に努める。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55B93B9-64F2-4502-B76B-D5DDCB26AB53}"/>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E9281BE-DB2E-4FCA-A57A-5673F93495B7}"/>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54E5815-1854-4A67-ABB5-77E9B47CA9E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961040F-B664-412F-A57F-3242E3648A9F}"/>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9044B015-603F-43C6-A0EE-F652D78EF54E}"/>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B06EE75F-7269-4E1B-8E1F-63BB88D64E1D}"/>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563C55F-97EF-492F-AB96-EFBCDD60B55C}"/>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6C144718-E200-40AD-BA8C-FC071050108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B1D6722-F35D-44DE-B8D8-6819C3F770E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CB5BE08-1B12-4773-B767-3887EC1D70DD}"/>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B02F83A9-27B2-4730-B576-D71EF124E11F}"/>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36F34CE4-00E5-41DA-BFA5-34CFCB99C12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251A89DC-42A3-4E14-9A79-E83E8053437B}"/>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7683748-6535-4674-95B0-D4566C04CADF}"/>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C72146C-DBB4-49B4-85CC-101F82BAF8D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C3B1FBD4-DB16-4CFE-B9AC-F153C6BCAC7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65" name="直線コネクタ 64">
          <a:extLst>
            <a:ext uri="{FF2B5EF4-FFF2-40B4-BE49-F238E27FC236}">
              <a16:creationId xmlns:a16="http://schemas.microsoft.com/office/drawing/2014/main" id="{7271554F-06F2-4F07-8A3B-6B67B1C21769}"/>
            </a:ext>
          </a:extLst>
        </xdr:cNvPr>
        <xdr:cNvCxnSpPr/>
      </xdr:nvCxnSpPr>
      <xdr:spPr>
        <a:xfrm flipV="1">
          <a:off x="4760595" y="4591685"/>
          <a:ext cx="127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6" name="有形固定資産減価償却率最小値テキスト">
          <a:extLst>
            <a:ext uri="{FF2B5EF4-FFF2-40B4-BE49-F238E27FC236}">
              <a16:creationId xmlns:a16="http://schemas.microsoft.com/office/drawing/2014/main" id="{F0755AA0-AEA7-4EC2-9AC1-6986EB77CF0D}"/>
            </a:ext>
          </a:extLst>
        </xdr:cNvPr>
        <xdr:cNvSpPr txBox="1"/>
      </xdr:nvSpPr>
      <xdr:spPr>
        <a:xfrm>
          <a:off x="4813300"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7" name="直線コネクタ 66">
          <a:extLst>
            <a:ext uri="{FF2B5EF4-FFF2-40B4-BE49-F238E27FC236}">
              <a16:creationId xmlns:a16="http://schemas.microsoft.com/office/drawing/2014/main" id="{F0901F13-2A8C-4B92-B025-F4DE8616B13A}"/>
            </a:ext>
          </a:extLst>
        </xdr:cNvPr>
        <xdr:cNvCxnSpPr/>
      </xdr:nvCxnSpPr>
      <xdr:spPr>
        <a:xfrm>
          <a:off x="4673600" y="601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726F440D-2465-4839-B5D8-67C7B5DE767A}"/>
            </a:ext>
          </a:extLst>
        </xdr:cNvPr>
        <xdr:cNvSpPr txBox="1"/>
      </xdr:nvSpPr>
      <xdr:spPr>
        <a:xfrm>
          <a:off x="4813300" y="436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CB5B725-938A-4BE2-9572-72DF32CEDA6C}"/>
            </a:ext>
          </a:extLst>
        </xdr:cNvPr>
        <xdr:cNvCxnSpPr/>
      </xdr:nvCxnSpPr>
      <xdr:spPr>
        <a:xfrm>
          <a:off x="4673600" y="459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28380</xdr:rowOff>
    </xdr:from>
    <xdr:ext cx="405111" cy="259045"/>
    <xdr:sp macro="" textlink="">
      <xdr:nvSpPr>
        <xdr:cNvPr id="70" name="有形固定資産減価償却率平均値テキスト">
          <a:extLst>
            <a:ext uri="{FF2B5EF4-FFF2-40B4-BE49-F238E27FC236}">
              <a16:creationId xmlns:a16="http://schemas.microsoft.com/office/drawing/2014/main" id="{9BDFAEF4-DC32-4BF6-9F3B-934DDCFA40BA}"/>
            </a:ext>
          </a:extLst>
        </xdr:cNvPr>
        <xdr:cNvSpPr txBox="1"/>
      </xdr:nvSpPr>
      <xdr:spPr>
        <a:xfrm>
          <a:off x="4813300" y="53433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71" name="フローチャート: 判断 70">
          <a:extLst>
            <a:ext uri="{FF2B5EF4-FFF2-40B4-BE49-F238E27FC236}">
              <a16:creationId xmlns:a16="http://schemas.microsoft.com/office/drawing/2014/main" id="{C70F9348-A69C-4444-A8F8-B3D865F849EB}"/>
            </a:ext>
          </a:extLst>
        </xdr:cNvPr>
        <xdr:cNvSpPr/>
      </xdr:nvSpPr>
      <xdr:spPr>
        <a:xfrm>
          <a:off x="4711700" y="53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72" name="フローチャート: 判断 71">
          <a:extLst>
            <a:ext uri="{FF2B5EF4-FFF2-40B4-BE49-F238E27FC236}">
              <a16:creationId xmlns:a16="http://schemas.microsoft.com/office/drawing/2014/main" id="{67D930EA-ED51-4DE7-9530-335116826040}"/>
            </a:ext>
          </a:extLst>
        </xdr:cNvPr>
        <xdr:cNvSpPr/>
      </xdr:nvSpPr>
      <xdr:spPr>
        <a:xfrm>
          <a:off x="4000500" y="539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a:extLst>
            <a:ext uri="{FF2B5EF4-FFF2-40B4-BE49-F238E27FC236}">
              <a16:creationId xmlns:a16="http://schemas.microsoft.com/office/drawing/2014/main" id="{09829754-DCE4-443F-9883-0E3C32FBD861}"/>
            </a:ext>
          </a:extLst>
        </xdr:cNvPr>
        <xdr:cNvSpPr/>
      </xdr:nvSpPr>
      <xdr:spPr>
        <a:xfrm>
          <a:off x="3238500" y="542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a:extLst>
            <a:ext uri="{FF2B5EF4-FFF2-40B4-BE49-F238E27FC236}">
              <a16:creationId xmlns:a16="http://schemas.microsoft.com/office/drawing/2014/main" id="{8097266C-88F3-4201-955A-A94BB858B32A}"/>
            </a:ext>
          </a:extLst>
        </xdr:cNvPr>
        <xdr:cNvSpPr/>
      </xdr:nvSpPr>
      <xdr:spPr>
        <a:xfrm>
          <a:off x="2476500" y="5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a:extLst>
            <a:ext uri="{FF2B5EF4-FFF2-40B4-BE49-F238E27FC236}">
              <a16:creationId xmlns:a16="http://schemas.microsoft.com/office/drawing/2014/main" id="{06B2D54B-F1D5-4F4D-BE33-651928E795D7}"/>
            </a:ext>
          </a:extLst>
        </xdr:cNvPr>
        <xdr:cNvSpPr/>
      </xdr:nvSpPr>
      <xdr:spPr>
        <a:xfrm>
          <a:off x="1714500" y="533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BD872D7-5F74-4C0A-B0B9-464FC53D0666}"/>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0505231-8DBA-4C4D-8403-B24121FC621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2E7C2D2-5955-49AA-984C-46B412A68CF6}"/>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822EEAC-BED3-436E-AC61-ADFAC0F091A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EF7EFE2-6D15-4275-8284-38497A1640E9}"/>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96520</xdr:rowOff>
    </xdr:from>
    <xdr:to>
      <xdr:col>23</xdr:col>
      <xdr:colOff>136525</xdr:colOff>
      <xdr:row>29</xdr:row>
      <xdr:rowOff>26670</xdr:rowOff>
    </xdr:to>
    <xdr:sp macro="" textlink="">
      <xdr:nvSpPr>
        <xdr:cNvPr id="81" name="楕円 80">
          <a:extLst>
            <a:ext uri="{FF2B5EF4-FFF2-40B4-BE49-F238E27FC236}">
              <a16:creationId xmlns:a16="http://schemas.microsoft.com/office/drawing/2014/main" id="{83F059BB-2380-4630-BB04-BA6D975AA357}"/>
            </a:ext>
          </a:extLst>
        </xdr:cNvPr>
        <xdr:cNvSpPr/>
      </xdr:nvSpPr>
      <xdr:spPr>
        <a:xfrm>
          <a:off x="4711700" y="489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119397</xdr:rowOff>
    </xdr:from>
    <xdr:ext cx="405111" cy="259045"/>
    <xdr:sp macro="" textlink="">
      <xdr:nvSpPr>
        <xdr:cNvPr id="82" name="有形固定資産減価償却率該当値テキスト">
          <a:extLst>
            <a:ext uri="{FF2B5EF4-FFF2-40B4-BE49-F238E27FC236}">
              <a16:creationId xmlns:a16="http://schemas.microsoft.com/office/drawing/2014/main" id="{B0856278-C684-4567-9C94-9D31FA31346E}"/>
            </a:ext>
          </a:extLst>
        </xdr:cNvPr>
        <xdr:cNvSpPr txBox="1"/>
      </xdr:nvSpPr>
      <xdr:spPr>
        <a:xfrm>
          <a:off x="4813300" y="47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49742</xdr:rowOff>
    </xdr:from>
    <xdr:to>
      <xdr:col>19</xdr:col>
      <xdr:colOff>187325</xdr:colOff>
      <xdr:row>28</xdr:row>
      <xdr:rowOff>151342</xdr:rowOff>
    </xdr:to>
    <xdr:sp macro="" textlink="">
      <xdr:nvSpPr>
        <xdr:cNvPr id="83" name="楕円 82">
          <a:extLst>
            <a:ext uri="{FF2B5EF4-FFF2-40B4-BE49-F238E27FC236}">
              <a16:creationId xmlns:a16="http://schemas.microsoft.com/office/drawing/2014/main" id="{97C79CEB-35F2-4B5F-89EB-EE6242684953}"/>
            </a:ext>
          </a:extLst>
        </xdr:cNvPr>
        <xdr:cNvSpPr/>
      </xdr:nvSpPr>
      <xdr:spPr>
        <a:xfrm>
          <a:off x="4000500" y="485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100542</xdr:rowOff>
    </xdr:from>
    <xdr:to>
      <xdr:col>23</xdr:col>
      <xdr:colOff>85725</xdr:colOff>
      <xdr:row>28</xdr:row>
      <xdr:rowOff>147320</xdr:rowOff>
    </xdr:to>
    <xdr:cxnSp macro="">
      <xdr:nvCxnSpPr>
        <xdr:cNvPr id="84" name="直線コネクタ 83">
          <a:extLst>
            <a:ext uri="{FF2B5EF4-FFF2-40B4-BE49-F238E27FC236}">
              <a16:creationId xmlns:a16="http://schemas.microsoft.com/office/drawing/2014/main" id="{219B5F9F-2801-4210-966F-0006034E0B1E}"/>
            </a:ext>
          </a:extLst>
        </xdr:cNvPr>
        <xdr:cNvCxnSpPr/>
      </xdr:nvCxnSpPr>
      <xdr:spPr>
        <a:xfrm>
          <a:off x="4051300" y="4901142"/>
          <a:ext cx="7112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150495</xdr:rowOff>
    </xdr:from>
    <xdr:to>
      <xdr:col>15</xdr:col>
      <xdr:colOff>187325</xdr:colOff>
      <xdr:row>29</xdr:row>
      <xdr:rowOff>80645</xdr:rowOff>
    </xdr:to>
    <xdr:sp macro="" textlink="">
      <xdr:nvSpPr>
        <xdr:cNvPr id="85" name="楕円 84">
          <a:extLst>
            <a:ext uri="{FF2B5EF4-FFF2-40B4-BE49-F238E27FC236}">
              <a16:creationId xmlns:a16="http://schemas.microsoft.com/office/drawing/2014/main" id="{A3A1125F-6E9B-460E-A814-8C5D4DCF6088}"/>
            </a:ext>
          </a:extLst>
        </xdr:cNvPr>
        <xdr:cNvSpPr/>
      </xdr:nvSpPr>
      <xdr:spPr>
        <a:xfrm>
          <a:off x="3238500" y="49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100542</xdr:rowOff>
    </xdr:from>
    <xdr:to>
      <xdr:col>19</xdr:col>
      <xdr:colOff>136525</xdr:colOff>
      <xdr:row>29</xdr:row>
      <xdr:rowOff>29845</xdr:rowOff>
    </xdr:to>
    <xdr:cxnSp macro="">
      <xdr:nvCxnSpPr>
        <xdr:cNvPr id="86" name="直線コネクタ 85">
          <a:extLst>
            <a:ext uri="{FF2B5EF4-FFF2-40B4-BE49-F238E27FC236}">
              <a16:creationId xmlns:a16="http://schemas.microsoft.com/office/drawing/2014/main" id="{A4703870-E481-47FE-A397-6670474B0E92}"/>
            </a:ext>
          </a:extLst>
        </xdr:cNvPr>
        <xdr:cNvCxnSpPr/>
      </xdr:nvCxnSpPr>
      <xdr:spPr>
        <a:xfrm flipV="1">
          <a:off x="3289300" y="4901142"/>
          <a:ext cx="762000" cy="100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47625</xdr:rowOff>
    </xdr:from>
    <xdr:to>
      <xdr:col>11</xdr:col>
      <xdr:colOff>187325</xdr:colOff>
      <xdr:row>32</xdr:row>
      <xdr:rowOff>149225</xdr:rowOff>
    </xdr:to>
    <xdr:sp macro="" textlink="">
      <xdr:nvSpPr>
        <xdr:cNvPr id="87" name="楕円 86">
          <a:extLst>
            <a:ext uri="{FF2B5EF4-FFF2-40B4-BE49-F238E27FC236}">
              <a16:creationId xmlns:a16="http://schemas.microsoft.com/office/drawing/2014/main" id="{A261434D-3AE1-4566-A996-6C64109AC3B1}"/>
            </a:ext>
          </a:extLst>
        </xdr:cNvPr>
        <xdr:cNvSpPr/>
      </xdr:nvSpPr>
      <xdr:spPr>
        <a:xfrm>
          <a:off x="2476500" y="553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29845</xdr:rowOff>
    </xdr:from>
    <xdr:to>
      <xdr:col>15</xdr:col>
      <xdr:colOff>136525</xdr:colOff>
      <xdr:row>32</xdr:row>
      <xdr:rowOff>98425</xdr:rowOff>
    </xdr:to>
    <xdr:cxnSp macro="">
      <xdr:nvCxnSpPr>
        <xdr:cNvPr id="88" name="直線コネクタ 87">
          <a:extLst>
            <a:ext uri="{FF2B5EF4-FFF2-40B4-BE49-F238E27FC236}">
              <a16:creationId xmlns:a16="http://schemas.microsoft.com/office/drawing/2014/main" id="{F06AD98C-3A21-40C9-AE17-759678DB5385}"/>
            </a:ext>
          </a:extLst>
        </xdr:cNvPr>
        <xdr:cNvCxnSpPr/>
      </xdr:nvCxnSpPr>
      <xdr:spPr>
        <a:xfrm flipV="1">
          <a:off x="2527300" y="5001895"/>
          <a:ext cx="762000" cy="582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56938</xdr:rowOff>
    </xdr:from>
    <xdr:to>
      <xdr:col>7</xdr:col>
      <xdr:colOff>187325</xdr:colOff>
      <xdr:row>28</xdr:row>
      <xdr:rowOff>158538</xdr:rowOff>
    </xdr:to>
    <xdr:sp macro="" textlink="">
      <xdr:nvSpPr>
        <xdr:cNvPr id="89" name="楕円 88">
          <a:extLst>
            <a:ext uri="{FF2B5EF4-FFF2-40B4-BE49-F238E27FC236}">
              <a16:creationId xmlns:a16="http://schemas.microsoft.com/office/drawing/2014/main" id="{789F0099-F328-42B7-A3BD-61469F1FF0A8}"/>
            </a:ext>
          </a:extLst>
        </xdr:cNvPr>
        <xdr:cNvSpPr/>
      </xdr:nvSpPr>
      <xdr:spPr>
        <a:xfrm>
          <a:off x="1714500" y="48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107738</xdr:rowOff>
    </xdr:from>
    <xdr:to>
      <xdr:col>11</xdr:col>
      <xdr:colOff>136525</xdr:colOff>
      <xdr:row>32</xdr:row>
      <xdr:rowOff>98425</xdr:rowOff>
    </xdr:to>
    <xdr:cxnSp macro="">
      <xdr:nvCxnSpPr>
        <xdr:cNvPr id="90" name="直線コネクタ 89">
          <a:extLst>
            <a:ext uri="{FF2B5EF4-FFF2-40B4-BE49-F238E27FC236}">
              <a16:creationId xmlns:a16="http://schemas.microsoft.com/office/drawing/2014/main" id="{652937D9-0DCC-4AF3-97DB-B789B4D2EE48}"/>
            </a:ext>
          </a:extLst>
        </xdr:cNvPr>
        <xdr:cNvCxnSpPr/>
      </xdr:nvCxnSpPr>
      <xdr:spPr>
        <a:xfrm>
          <a:off x="1765300" y="4908338"/>
          <a:ext cx="762000" cy="67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17</xdr:rowOff>
    </xdr:from>
    <xdr:ext cx="405111" cy="259045"/>
    <xdr:sp macro="" textlink="">
      <xdr:nvSpPr>
        <xdr:cNvPr id="91" name="n_1aveValue有形固定資産減価償却率">
          <a:extLst>
            <a:ext uri="{FF2B5EF4-FFF2-40B4-BE49-F238E27FC236}">
              <a16:creationId xmlns:a16="http://schemas.microsoft.com/office/drawing/2014/main" id="{F0D54040-587C-42A8-B727-711EFC49B3AD}"/>
            </a:ext>
          </a:extLst>
        </xdr:cNvPr>
        <xdr:cNvSpPr txBox="1"/>
      </xdr:nvSpPr>
      <xdr:spPr>
        <a:xfrm>
          <a:off x="3836044" y="548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a:extLst>
            <a:ext uri="{FF2B5EF4-FFF2-40B4-BE49-F238E27FC236}">
              <a16:creationId xmlns:a16="http://schemas.microsoft.com/office/drawing/2014/main" id="{06D95C37-8307-41BA-BC7A-6D71D9E6DD7D}"/>
            </a:ext>
          </a:extLst>
        </xdr:cNvPr>
        <xdr:cNvSpPr txBox="1"/>
      </xdr:nvSpPr>
      <xdr:spPr>
        <a:xfrm>
          <a:off x="3086744"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93" name="n_3aveValue有形固定資産減価償却率">
          <a:extLst>
            <a:ext uri="{FF2B5EF4-FFF2-40B4-BE49-F238E27FC236}">
              <a16:creationId xmlns:a16="http://schemas.microsoft.com/office/drawing/2014/main" id="{A245C0DC-94A9-4273-A0DC-A675A96F756D}"/>
            </a:ext>
          </a:extLst>
        </xdr:cNvPr>
        <xdr:cNvSpPr txBox="1"/>
      </xdr:nvSpPr>
      <xdr:spPr>
        <a:xfrm>
          <a:off x="2324744" y="5176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a:extLst>
            <a:ext uri="{FF2B5EF4-FFF2-40B4-BE49-F238E27FC236}">
              <a16:creationId xmlns:a16="http://schemas.microsoft.com/office/drawing/2014/main" id="{0FF29D41-8879-472B-8899-2018F7BB418D}"/>
            </a:ext>
          </a:extLst>
        </xdr:cNvPr>
        <xdr:cNvSpPr txBox="1"/>
      </xdr:nvSpPr>
      <xdr:spPr>
        <a:xfrm>
          <a:off x="1562744" y="542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167869</xdr:rowOff>
    </xdr:from>
    <xdr:ext cx="405111" cy="259045"/>
    <xdr:sp macro="" textlink="">
      <xdr:nvSpPr>
        <xdr:cNvPr id="95" name="n_1mainValue有形固定資産減価償却率">
          <a:extLst>
            <a:ext uri="{FF2B5EF4-FFF2-40B4-BE49-F238E27FC236}">
              <a16:creationId xmlns:a16="http://schemas.microsoft.com/office/drawing/2014/main" id="{608C9A1A-E621-48F4-8B75-3E9556237B1E}"/>
            </a:ext>
          </a:extLst>
        </xdr:cNvPr>
        <xdr:cNvSpPr txBox="1"/>
      </xdr:nvSpPr>
      <xdr:spPr>
        <a:xfrm>
          <a:off x="3836044" y="462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97172</xdr:rowOff>
    </xdr:from>
    <xdr:ext cx="405111" cy="259045"/>
    <xdr:sp macro="" textlink="">
      <xdr:nvSpPr>
        <xdr:cNvPr id="96" name="n_2mainValue有形固定資産減価償却率">
          <a:extLst>
            <a:ext uri="{FF2B5EF4-FFF2-40B4-BE49-F238E27FC236}">
              <a16:creationId xmlns:a16="http://schemas.microsoft.com/office/drawing/2014/main" id="{D86C9CFA-EA88-4B61-9102-8AF9235CCF54}"/>
            </a:ext>
          </a:extLst>
        </xdr:cNvPr>
        <xdr:cNvSpPr txBox="1"/>
      </xdr:nvSpPr>
      <xdr:spPr>
        <a:xfrm>
          <a:off x="3086744" y="4726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140352</xdr:rowOff>
    </xdr:from>
    <xdr:ext cx="405111" cy="259045"/>
    <xdr:sp macro="" textlink="">
      <xdr:nvSpPr>
        <xdr:cNvPr id="97" name="n_3mainValue有形固定資産減価償却率">
          <a:extLst>
            <a:ext uri="{FF2B5EF4-FFF2-40B4-BE49-F238E27FC236}">
              <a16:creationId xmlns:a16="http://schemas.microsoft.com/office/drawing/2014/main" id="{AD7F587D-0746-428D-8868-053ED0558D92}"/>
            </a:ext>
          </a:extLst>
        </xdr:cNvPr>
        <xdr:cNvSpPr txBox="1"/>
      </xdr:nvSpPr>
      <xdr:spPr>
        <a:xfrm>
          <a:off x="2324744" y="5626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3615</xdr:rowOff>
    </xdr:from>
    <xdr:ext cx="405111" cy="259045"/>
    <xdr:sp macro="" textlink="">
      <xdr:nvSpPr>
        <xdr:cNvPr id="98" name="n_4mainValue有形固定資産減価償却率">
          <a:extLst>
            <a:ext uri="{FF2B5EF4-FFF2-40B4-BE49-F238E27FC236}">
              <a16:creationId xmlns:a16="http://schemas.microsoft.com/office/drawing/2014/main" id="{E9622023-B137-4C9E-92B8-70EF623E76D7}"/>
            </a:ext>
          </a:extLst>
        </xdr:cNvPr>
        <xdr:cNvSpPr txBox="1"/>
      </xdr:nvSpPr>
      <xdr:spPr>
        <a:xfrm>
          <a:off x="1562744" y="463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B263C22-A4F1-4325-8C51-79890669EE3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FF807AE-BA46-4C09-A13F-EC01C658062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DD5487C-73FA-4173-8754-2943A4297C06}"/>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BB0ECCF-ECEF-4A58-B60A-0BF9E3C65E09}"/>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8F36DDB0-986E-47FD-9282-978BFF9E65CA}"/>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5CAA680D-6747-484A-9BF0-F70D5616D3F3}"/>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1DBD259D-9DC9-413C-82BB-46D9B7F4839E}"/>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91F87244-0874-40F9-8E89-48148172C9A7}"/>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BF1A4D8-670A-434E-A94B-8E75FD930CD9}"/>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F92E4E51-4491-41F6-8276-C961F6352D4E}"/>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9D8DA6E-022E-4DE1-B327-34DB19DD52A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DE84889-B12A-4D38-8ECE-95FAF4B90426}"/>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D5BA46F4-1089-42AD-817D-53B43F93610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債務償還比率は類似団体平均を上回っており、充当可能な財源に対し債務の占める割合が高い状況であるが、改善傾向にある。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今後も、地方債等の繰上償還や借入抑制により計画的な債務の減少に努める。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BDE20EF-3F54-47E6-BD1D-D05162C87E47}"/>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40B5AC28-69F8-4A7B-8CF7-8DCCC7477343}"/>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BBFB722-91C1-498D-8F15-2167919CF9C1}"/>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D4DE02D8-C241-4776-82C5-03C825D305F1}"/>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D25380E2-6486-44AF-A7E1-10752D145C0F}"/>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9E452FA1-D01C-417F-9417-06B3B630546B}"/>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36DC63F-C576-4617-BECF-A6913F80F30A}"/>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07392C2-1611-4933-B6A6-F4B902F87B93}"/>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C687B211-E974-47A6-970E-FD622947FC49}"/>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6B0CB118-220D-4B38-B848-66D8779835C9}"/>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55721FA4-2113-465B-B890-B1338E29C121}"/>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ACF71BED-2CF7-4B0D-960E-DF8D6431C46E}"/>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BB52AB1F-0B65-4E7D-B310-BDB03BD112A6}"/>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DD1F3AD-4AD4-4A98-A8A3-E7DEFB3E988E}"/>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F3FF751-5AA6-4D5A-B2B9-3E67609C35C5}"/>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5059</xdr:rowOff>
    </xdr:to>
    <xdr:cxnSp macro="">
      <xdr:nvCxnSpPr>
        <xdr:cNvPr id="127" name="直線コネクタ 126">
          <a:extLst>
            <a:ext uri="{FF2B5EF4-FFF2-40B4-BE49-F238E27FC236}">
              <a16:creationId xmlns:a16="http://schemas.microsoft.com/office/drawing/2014/main" id="{10E7B131-75E1-456D-89C2-4B0C523C0F9F}"/>
            </a:ext>
          </a:extLst>
        </xdr:cNvPr>
        <xdr:cNvCxnSpPr/>
      </xdr:nvCxnSpPr>
      <xdr:spPr>
        <a:xfrm flipV="1">
          <a:off x="14793595" y="4541308"/>
          <a:ext cx="1269" cy="112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8886</xdr:rowOff>
    </xdr:from>
    <xdr:ext cx="469744" cy="259045"/>
    <xdr:sp macro="" textlink="">
      <xdr:nvSpPr>
        <xdr:cNvPr id="128" name="債務償還比率最小値テキスト">
          <a:extLst>
            <a:ext uri="{FF2B5EF4-FFF2-40B4-BE49-F238E27FC236}">
              <a16:creationId xmlns:a16="http://schemas.microsoft.com/office/drawing/2014/main" id="{760A9A62-8D69-4CA0-94D6-883EE8ABBF4D}"/>
            </a:ext>
          </a:extLst>
        </xdr:cNvPr>
        <xdr:cNvSpPr txBox="1"/>
      </xdr:nvSpPr>
      <xdr:spPr>
        <a:xfrm>
          <a:off x="14846300" y="566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5059</xdr:rowOff>
    </xdr:from>
    <xdr:to>
      <xdr:col>76</xdr:col>
      <xdr:colOff>111125</xdr:colOff>
      <xdr:row>33</xdr:row>
      <xdr:rowOff>5059</xdr:rowOff>
    </xdr:to>
    <xdr:cxnSp macro="">
      <xdr:nvCxnSpPr>
        <xdr:cNvPr id="129" name="直線コネクタ 128">
          <a:extLst>
            <a:ext uri="{FF2B5EF4-FFF2-40B4-BE49-F238E27FC236}">
              <a16:creationId xmlns:a16="http://schemas.microsoft.com/office/drawing/2014/main" id="{4877E731-1FC4-49FB-B1C0-F52C6D7853BC}"/>
            </a:ext>
          </a:extLst>
        </xdr:cNvPr>
        <xdr:cNvCxnSpPr/>
      </xdr:nvCxnSpPr>
      <xdr:spPr>
        <a:xfrm>
          <a:off x="14706600" y="56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30FB77FF-D527-498F-A548-61E5227360EF}"/>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EC388DD3-3E98-4011-A851-97F72A3E674F}"/>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6611</xdr:rowOff>
    </xdr:from>
    <xdr:ext cx="469744" cy="259045"/>
    <xdr:sp macro="" textlink="">
      <xdr:nvSpPr>
        <xdr:cNvPr id="132" name="債務償還比率平均値テキスト">
          <a:extLst>
            <a:ext uri="{FF2B5EF4-FFF2-40B4-BE49-F238E27FC236}">
              <a16:creationId xmlns:a16="http://schemas.microsoft.com/office/drawing/2014/main" id="{966C3E15-5C3C-41A6-A7B7-F040FFC777F7}"/>
            </a:ext>
          </a:extLst>
        </xdr:cNvPr>
        <xdr:cNvSpPr txBox="1"/>
      </xdr:nvSpPr>
      <xdr:spPr>
        <a:xfrm>
          <a:off x="14846300" y="4978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155184</xdr:rowOff>
    </xdr:from>
    <xdr:to>
      <xdr:col>76</xdr:col>
      <xdr:colOff>73025</xdr:colOff>
      <xdr:row>30</xdr:row>
      <xdr:rowOff>85334</xdr:rowOff>
    </xdr:to>
    <xdr:sp macro="" textlink="">
      <xdr:nvSpPr>
        <xdr:cNvPr id="133" name="フローチャート: 判断 132">
          <a:extLst>
            <a:ext uri="{FF2B5EF4-FFF2-40B4-BE49-F238E27FC236}">
              <a16:creationId xmlns:a16="http://schemas.microsoft.com/office/drawing/2014/main" id="{B2DFA778-8879-423B-A104-2B4B46DDEA20}"/>
            </a:ext>
          </a:extLst>
        </xdr:cNvPr>
        <xdr:cNvSpPr/>
      </xdr:nvSpPr>
      <xdr:spPr>
        <a:xfrm>
          <a:off x="14744700" y="512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50853</xdr:rowOff>
    </xdr:from>
    <xdr:to>
      <xdr:col>72</xdr:col>
      <xdr:colOff>123825</xdr:colOff>
      <xdr:row>31</xdr:row>
      <xdr:rowOff>152453</xdr:rowOff>
    </xdr:to>
    <xdr:sp macro="" textlink="">
      <xdr:nvSpPr>
        <xdr:cNvPr id="134" name="フローチャート: 判断 133">
          <a:extLst>
            <a:ext uri="{FF2B5EF4-FFF2-40B4-BE49-F238E27FC236}">
              <a16:creationId xmlns:a16="http://schemas.microsoft.com/office/drawing/2014/main" id="{4D34F3BE-86E2-4CFC-8798-D35E2793EC9F}"/>
            </a:ext>
          </a:extLst>
        </xdr:cNvPr>
        <xdr:cNvSpPr/>
      </xdr:nvSpPr>
      <xdr:spPr>
        <a:xfrm>
          <a:off x="14033500" y="53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a:extLst>
            <a:ext uri="{FF2B5EF4-FFF2-40B4-BE49-F238E27FC236}">
              <a16:creationId xmlns:a16="http://schemas.microsoft.com/office/drawing/2014/main" id="{6F16DCBB-EA43-4B7D-A8C1-AA31CECCA52B}"/>
            </a:ext>
          </a:extLst>
        </xdr:cNvPr>
        <xdr:cNvSpPr/>
      </xdr:nvSpPr>
      <xdr:spPr>
        <a:xfrm>
          <a:off x="13271500" y="54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a:extLst>
            <a:ext uri="{FF2B5EF4-FFF2-40B4-BE49-F238E27FC236}">
              <a16:creationId xmlns:a16="http://schemas.microsoft.com/office/drawing/2014/main" id="{24549AAB-7DB9-4014-B555-4B4615B88FC0}"/>
            </a:ext>
          </a:extLst>
        </xdr:cNvPr>
        <xdr:cNvSpPr/>
      </xdr:nvSpPr>
      <xdr:spPr>
        <a:xfrm>
          <a:off x="12509500" y="55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a:extLst>
            <a:ext uri="{FF2B5EF4-FFF2-40B4-BE49-F238E27FC236}">
              <a16:creationId xmlns:a16="http://schemas.microsoft.com/office/drawing/2014/main" id="{C1FB144F-68AC-442C-B57F-D38E0492D7BD}"/>
            </a:ext>
          </a:extLst>
        </xdr:cNvPr>
        <xdr:cNvSpPr/>
      </xdr:nvSpPr>
      <xdr:spPr>
        <a:xfrm>
          <a:off x="11747500" y="553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E284771-A8A9-46E6-861D-5D98FCA2C505}"/>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BB5CCAD-B421-49C7-866B-C46BE42A1A45}"/>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B95826A-65AA-42D0-BE63-1CF2BDE5E829}"/>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351EFDBE-B240-4568-92A1-96E64AB51FA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A0D80FE-DB83-48F9-BA45-A5B68A2B766F}"/>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135594</xdr:rowOff>
    </xdr:from>
    <xdr:to>
      <xdr:col>76</xdr:col>
      <xdr:colOff>73025</xdr:colOff>
      <xdr:row>32</xdr:row>
      <xdr:rowOff>65744</xdr:rowOff>
    </xdr:to>
    <xdr:sp macro="" textlink="">
      <xdr:nvSpPr>
        <xdr:cNvPr id="143" name="楕円 142">
          <a:extLst>
            <a:ext uri="{FF2B5EF4-FFF2-40B4-BE49-F238E27FC236}">
              <a16:creationId xmlns:a16="http://schemas.microsoft.com/office/drawing/2014/main" id="{68FBF606-54D5-49B7-8FB4-507B1E612C7C}"/>
            </a:ext>
          </a:extLst>
        </xdr:cNvPr>
        <xdr:cNvSpPr/>
      </xdr:nvSpPr>
      <xdr:spPr>
        <a:xfrm>
          <a:off x="14744700" y="545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114021</xdr:rowOff>
    </xdr:from>
    <xdr:ext cx="469744" cy="259045"/>
    <xdr:sp macro="" textlink="">
      <xdr:nvSpPr>
        <xdr:cNvPr id="144" name="債務償還比率該当値テキスト">
          <a:extLst>
            <a:ext uri="{FF2B5EF4-FFF2-40B4-BE49-F238E27FC236}">
              <a16:creationId xmlns:a16="http://schemas.microsoft.com/office/drawing/2014/main" id="{F30533A2-2E3D-4A29-978A-CA4A647CF093}"/>
            </a:ext>
          </a:extLst>
        </xdr:cNvPr>
        <xdr:cNvSpPr txBox="1"/>
      </xdr:nvSpPr>
      <xdr:spPr>
        <a:xfrm>
          <a:off x="14846300" y="542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94763</xdr:rowOff>
    </xdr:from>
    <xdr:to>
      <xdr:col>72</xdr:col>
      <xdr:colOff>123825</xdr:colOff>
      <xdr:row>33</xdr:row>
      <xdr:rowOff>24913</xdr:rowOff>
    </xdr:to>
    <xdr:sp macro="" textlink="">
      <xdr:nvSpPr>
        <xdr:cNvPr id="145" name="楕円 144">
          <a:extLst>
            <a:ext uri="{FF2B5EF4-FFF2-40B4-BE49-F238E27FC236}">
              <a16:creationId xmlns:a16="http://schemas.microsoft.com/office/drawing/2014/main" id="{CC9E5181-7244-4CED-9244-0976A856344E}"/>
            </a:ext>
          </a:extLst>
        </xdr:cNvPr>
        <xdr:cNvSpPr/>
      </xdr:nvSpPr>
      <xdr:spPr>
        <a:xfrm>
          <a:off x="14033500" y="55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14944</xdr:rowOff>
    </xdr:from>
    <xdr:to>
      <xdr:col>76</xdr:col>
      <xdr:colOff>22225</xdr:colOff>
      <xdr:row>32</xdr:row>
      <xdr:rowOff>145563</xdr:rowOff>
    </xdr:to>
    <xdr:cxnSp macro="">
      <xdr:nvCxnSpPr>
        <xdr:cNvPr id="146" name="直線コネクタ 145">
          <a:extLst>
            <a:ext uri="{FF2B5EF4-FFF2-40B4-BE49-F238E27FC236}">
              <a16:creationId xmlns:a16="http://schemas.microsoft.com/office/drawing/2014/main" id="{ACEF81A7-7A0E-47CF-9648-9136AF69DDFC}"/>
            </a:ext>
          </a:extLst>
        </xdr:cNvPr>
        <xdr:cNvCxnSpPr/>
      </xdr:nvCxnSpPr>
      <xdr:spPr>
        <a:xfrm flipV="1">
          <a:off x="14084300" y="5501344"/>
          <a:ext cx="711200" cy="13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51594</xdr:rowOff>
    </xdr:from>
    <xdr:to>
      <xdr:col>68</xdr:col>
      <xdr:colOff>123825</xdr:colOff>
      <xdr:row>33</xdr:row>
      <xdr:rowOff>153194</xdr:rowOff>
    </xdr:to>
    <xdr:sp macro="" textlink="">
      <xdr:nvSpPr>
        <xdr:cNvPr id="147" name="楕円 146">
          <a:extLst>
            <a:ext uri="{FF2B5EF4-FFF2-40B4-BE49-F238E27FC236}">
              <a16:creationId xmlns:a16="http://schemas.microsoft.com/office/drawing/2014/main" id="{ABF1FD6A-DC8A-4AE6-9445-96336B990EF4}"/>
            </a:ext>
          </a:extLst>
        </xdr:cNvPr>
        <xdr:cNvSpPr/>
      </xdr:nvSpPr>
      <xdr:spPr>
        <a:xfrm>
          <a:off x="13271500" y="570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145563</xdr:rowOff>
    </xdr:from>
    <xdr:to>
      <xdr:col>72</xdr:col>
      <xdr:colOff>73025</xdr:colOff>
      <xdr:row>33</xdr:row>
      <xdr:rowOff>102394</xdr:rowOff>
    </xdr:to>
    <xdr:cxnSp macro="">
      <xdr:nvCxnSpPr>
        <xdr:cNvPr id="148" name="直線コネクタ 147">
          <a:extLst>
            <a:ext uri="{FF2B5EF4-FFF2-40B4-BE49-F238E27FC236}">
              <a16:creationId xmlns:a16="http://schemas.microsoft.com/office/drawing/2014/main" id="{06B56C91-4F14-47E5-A6C4-88DD11AE9065}"/>
            </a:ext>
          </a:extLst>
        </xdr:cNvPr>
        <xdr:cNvCxnSpPr/>
      </xdr:nvCxnSpPr>
      <xdr:spPr>
        <a:xfrm flipV="1">
          <a:off x="13322300" y="5631963"/>
          <a:ext cx="762000" cy="12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99092</xdr:rowOff>
    </xdr:from>
    <xdr:to>
      <xdr:col>64</xdr:col>
      <xdr:colOff>123825</xdr:colOff>
      <xdr:row>34</xdr:row>
      <xdr:rowOff>29242</xdr:rowOff>
    </xdr:to>
    <xdr:sp macro="" textlink="">
      <xdr:nvSpPr>
        <xdr:cNvPr id="149" name="楕円 148">
          <a:extLst>
            <a:ext uri="{FF2B5EF4-FFF2-40B4-BE49-F238E27FC236}">
              <a16:creationId xmlns:a16="http://schemas.microsoft.com/office/drawing/2014/main" id="{ED58CA0B-9D8E-46ED-B3F7-07764559AD45}"/>
            </a:ext>
          </a:extLst>
        </xdr:cNvPr>
        <xdr:cNvSpPr/>
      </xdr:nvSpPr>
      <xdr:spPr>
        <a:xfrm>
          <a:off x="12509500" y="575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102394</xdr:rowOff>
    </xdr:from>
    <xdr:to>
      <xdr:col>68</xdr:col>
      <xdr:colOff>73025</xdr:colOff>
      <xdr:row>33</xdr:row>
      <xdr:rowOff>149892</xdr:rowOff>
    </xdr:to>
    <xdr:cxnSp macro="">
      <xdr:nvCxnSpPr>
        <xdr:cNvPr id="150" name="直線コネクタ 149">
          <a:extLst>
            <a:ext uri="{FF2B5EF4-FFF2-40B4-BE49-F238E27FC236}">
              <a16:creationId xmlns:a16="http://schemas.microsoft.com/office/drawing/2014/main" id="{BE53D91C-1E19-4D1F-BF2A-A59CCC9EF715}"/>
            </a:ext>
          </a:extLst>
        </xdr:cNvPr>
        <xdr:cNvCxnSpPr/>
      </xdr:nvCxnSpPr>
      <xdr:spPr>
        <a:xfrm flipV="1">
          <a:off x="12560300" y="5760244"/>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14711</xdr:rowOff>
    </xdr:from>
    <xdr:to>
      <xdr:col>60</xdr:col>
      <xdr:colOff>123825</xdr:colOff>
      <xdr:row>33</xdr:row>
      <xdr:rowOff>116311</xdr:rowOff>
    </xdr:to>
    <xdr:sp macro="" textlink="">
      <xdr:nvSpPr>
        <xdr:cNvPr id="151" name="楕円 150">
          <a:extLst>
            <a:ext uri="{FF2B5EF4-FFF2-40B4-BE49-F238E27FC236}">
              <a16:creationId xmlns:a16="http://schemas.microsoft.com/office/drawing/2014/main" id="{0A66D42C-3C84-435E-B0D1-12BA2D73C387}"/>
            </a:ext>
          </a:extLst>
        </xdr:cNvPr>
        <xdr:cNvSpPr/>
      </xdr:nvSpPr>
      <xdr:spPr>
        <a:xfrm>
          <a:off x="11747500" y="567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65511</xdr:rowOff>
    </xdr:from>
    <xdr:to>
      <xdr:col>64</xdr:col>
      <xdr:colOff>73025</xdr:colOff>
      <xdr:row>33</xdr:row>
      <xdr:rowOff>149892</xdr:rowOff>
    </xdr:to>
    <xdr:cxnSp macro="">
      <xdr:nvCxnSpPr>
        <xdr:cNvPr id="152" name="直線コネクタ 151">
          <a:extLst>
            <a:ext uri="{FF2B5EF4-FFF2-40B4-BE49-F238E27FC236}">
              <a16:creationId xmlns:a16="http://schemas.microsoft.com/office/drawing/2014/main" id="{A11EA152-9123-462E-A14C-4747C630518D}"/>
            </a:ext>
          </a:extLst>
        </xdr:cNvPr>
        <xdr:cNvCxnSpPr/>
      </xdr:nvCxnSpPr>
      <xdr:spPr>
        <a:xfrm>
          <a:off x="11798300" y="5723361"/>
          <a:ext cx="762000" cy="8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168980</xdr:rowOff>
    </xdr:from>
    <xdr:ext cx="469744" cy="259045"/>
    <xdr:sp macro="" textlink="">
      <xdr:nvSpPr>
        <xdr:cNvPr id="153" name="n_1aveValue債務償還比率">
          <a:extLst>
            <a:ext uri="{FF2B5EF4-FFF2-40B4-BE49-F238E27FC236}">
              <a16:creationId xmlns:a16="http://schemas.microsoft.com/office/drawing/2014/main" id="{A0208879-BC56-4DFE-98B5-67195F6243ED}"/>
            </a:ext>
          </a:extLst>
        </xdr:cNvPr>
        <xdr:cNvSpPr txBox="1"/>
      </xdr:nvSpPr>
      <xdr:spPr>
        <a:xfrm>
          <a:off x="13836727" y="514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a:extLst>
            <a:ext uri="{FF2B5EF4-FFF2-40B4-BE49-F238E27FC236}">
              <a16:creationId xmlns:a16="http://schemas.microsoft.com/office/drawing/2014/main" id="{9603E199-9742-4166-A62D-00B62C103C02}"/>
            </a:ext>
          </a:extLst>
        </xdr:cNvPr>
        <xdr:cNvSpPr txBox="1"/>
      </xdr:nvSpPr>
      <xdr:spPr>
        <a:xfrm>
          <a:off x="13087427" y="525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145781</xdr:rowOff>
    </xdr:from>
    <xdr:ext cx="469744" cy="259045"/>
    <xdr:sp macro="" textlink="">
      <xdr:nvSpPr>
        <xdr:cNvPr id="155" name="n_3aveValue債務償還比率">
          <a:extLst>
            <a:ext uri="{FF2B5EF4-FFF2-40B4-BE49-F238E27FC236}">
              <a16:creationId xmlns:a16="http://schemas.microsoft.com/office/drawing/2014/main" id="{A3C3BC86-C5AD-407A-8BAD-36428B8A89CC}"/>
            </a:ext>
          </a:extLst>
        </xdr:cNvPr>
        <xdr:cNvSpPr txBox="1"/>
      </xdr:nvSpPr>
      <xdr:spPr>
        <a:xfrm>
          <a:off x="12325427" y="528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165932</xdr:rowOff>
    </xdr:from>
    <xdr:ext cx="469744" cy="259045"/>
    <xdr:sp macro="" textlink="">
      <xdr:nvSpPr>
        <xdr:cNvPr id="156" name="n_4aveValue債務償還比率">
          <a:extLst>
            <a:ext uri="{FF2B5EF4-FFF2-40B4-BE49-F238E27FC236}">
              <a16:creationId xmlns:a16="http://schemas.microsoft.com/office/drawing/2014/main" id="{41BC334A-8B7A-4BEC-B2B4-A751C626A8BD}"/>
            </a:ext>
          </a:extLst>
        </xdr:cNvPr>
        <xdr:cNvSpPr txBox="1"/>
      </xdr:nvSpPr>
      <xdr:spPr>
        <a:xfrm>
          <a:off x="11563427" y="53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16040</xdr:rowOff>
    </xdr:from>
    <xdr:ext cx="469744" cy="259045"/>
    <xdr:sp macro="" textlink="">
      <xdr:nvSpPr>
        <xdr:cNvPr id="157" name="n_1mainValue債務償還比率">
          <a:extLst>
            <a:ext uri="{FF2B5EF4-FFF2-40B4-BE49-F238E27FC236}">
              <a16:creationId xmlns:a16="http://schemas.microsoft.com/office/drawing/2014/main" id="{4C13215B-21B4-4088-A5DF-4C6419BF7FF7}"/>
            </a:ext>
          </a:extLst>
        </xdr:cNvPr>
        <xdr:cNvSpPr txBox="1"/>
      </xdr:nvSpPr>
      <xdr:spPr>
        <a:xfrm>
          <a:off x="13836727" y="567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144321</xdr:rowOff>
    </xdr:from>
    <xdr:ext cx="469744" cy="259045"/>
    <xdr:sp macro="" textlink="">
      <xdr:nvSpPr>
        <xdr:cNvPr id="158" name="n_2mainValue債務償還比率">
          <a:extLst>
            <a:ext uri="{FF2B5EF4-FFF2-40B4-BE49-F238E27FC236}">
              <a16:creationId xmlns:a16="http://schemas.microsoft.com/office/drawing/2014/main" id="{DDEF6B9A-BBFE-48D9-917D-7C42B73B7735}"/>
            </a:ext>
          </a:extLst>
        </xdr:cNvPr>
        <xdr:cNvSpPr txBox="1"/>
      </xdr:nvSpPr>
      <xdr:spPr>
        <a:xfrm>
          <a:off x="13087427" y="580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20369</xdr:rowOff>
    </xdr:from>
    <xdr:ext cx="469744" cy="259045"/>
    <xdr:sp macro="" textlink="">
      <xdr:nvSpPr>
        <xdr:cNvPr id="159" name="n_3mainValue債務償還比率">
          <a:extLst>
            <a:ext uri="{FF2B5EF4-FFF2-40B4-BE49-F238E27FC236}">
              <a16:creationId xmlns:a16="http://schemas.microsoft.com/office/drawing/2014/main" id="{4DAF6B14-D39F-4F37-AEC1-337D4BB133BD}"/>
            </a:ext>
          </a:extLst>
        </xdr:cNvPr>
        <xdr:cNvSpPr txBox="1"/>
      </xdr:nvSpPr>
      <xdr:spPr>
        <a:xfrm>
          <a:off x="12325427" y="584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107438</xdr:rowOff>
    </xdr:from>
    <xdr:ext cx="469744" cy="259045"/>
    <xdr:sp macro="" textlink="">
      <xdr:nvSpPr>
        <xdr:cNvPr id="160" name="n_4mainValue債務償還比率">
          <a:extLst>
            <a:ext uri="{FF2B5EF4-FFF2-40B4-BE49-F238E27FC236}">
              <a16:creationId xmlns:a16="http://schemas.microsoft.com/office/drawing/2014/main" id="{E1718B3A-54D1-4CA1-B15E-8DEFEE0871B9}"/>
            </a:ext>
          </a:extLst>
        </xdr:cNvPr>
        <xdr:cNvSpPr txBox="1"/>
      </xdr:nvSpPr>
      <xdr:spPr>
        <a:xfrm>
          <a:off x="11563427" y="576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7090BD16-EEE5-4EE4-88BD-D8CF97CAA2B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676CD30-6D10-4A71-ABD2-4FE24384EB74}"/>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5D0F64CF-F932-4883-B440-02AD52B61058}"/>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FD96DDB4-F2ED-43E1-AA8D-ADEE26111E0E}"/>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09B65B7-A16A-4851-B54A-E2E481ECEAB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2C113AB-8CCA-44DC-A123-B34751E1120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AEBEACF-5334-4489-AAEA-0B44A80CCBA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51D01FA-F99E-4487-B911-6DEC9DDC8F7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021FBE6-407D-4E5A-8C8D-E72C6DAA87C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B504C00-927E-46A1-A66B-9170F233B6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9E6FF4-60B0-47B2-B67C-9075E9F4217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BED169-D259-4F8E-91DB-9AD92B66B42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532D7BF-966A-44E5-AA15-00B19A0D3D2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AB0738-656A-434E-AD24-4164ED20D43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7F56DDF-1E40-40DB-8F07-7585DD5DB76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CCED769-7283-4930-AC71-714A291EC95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BB183D5-A59D-4201-AEAD-2017CE179C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3C3179E-AAEB-4E57-A5FD-F8C15BD48D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783F6EC-0EE2-4AD0-A0FF-BD6112EEBA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EBE7246-E476-4B54-BAF7-8D545F76A4B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052B57C-6DBB-4830-8C0F-73C0E224997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F2A5C37-88D5-4F94-AF58-57389B2A9B9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F4A1AEE-DE2A-48FD-980B-E655A82150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D9802B2-D9B3-4982-A176-7498BDC0FF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29371C-A3F3-4831-850A-67452E309B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13FC20-D3BB-4453-BF5D-D9F6E0E43E8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378139-1B2B-4F30-B427-400A573294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1AC0BE9-CECE-4969-AF6B-AD924038A2B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94EFCB-9783-4582-A64C-31806126A8B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2BDA4CC-209B-4D8C-89A3-2A3C1BC8EC3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6085670-7BE5-45AD-BE21-89770932040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F551A25-5519-4F73-9AE5-5AEAC105AD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DFB12F-F899-44A9-B5CB-08B701B0D4D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88E29C6-CAE6-46FB-AF06-8C2496C03B8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EE9CB1A-6B27-4360-9CBC-EFDA187CB34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E7E994A-3B3A-4972-A58C-4F00AE341B7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AF2605-7CC7-478F-B336-EB30DDFEF67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58C545-E9FF-4A1B-ADC7-D968E43F315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CB0214-9C92-4EE8-A9EC-213F6BB4FED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11F82CF-A8A1-49DB-BF67-001DF4B6895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CCE40DB-A293-41FD-835E-503DA5AB917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B248F3C-15CD-4AE2-85C5-4F3B2F51DC1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4F503E-CA0C-4E45-B630-C48F4888FEF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E048C74-D1C8-4FBB-B6C9-D121859031D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98468E0-D16A-409E-911A-E5CEE94B0D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464AC48-F14B-4C28-91CA-FCF037023B4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B56D8CE-92EB-4A83-BE9C-F8CBA9958C0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9DC893A-06A5-449A-9A1D-D655A07041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8AC20BE-F6F4-4ECA-8527-6FA8B02AD97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862FEFC-0BE4-4E2D-AFC7-C3999179CE3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21C2E94-ACE4-40B3-B9DB-4C9265DF9E1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B04E72E1-A3AA-4FEF-AEFE-A05A62E8006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4378A882-7E04-4BC6-8EFF-E8D412FA508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898450A5-DD81-4749-9079-9A5DF4DFB03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48AB53F-CBFE-4398-AA14-FFE465A6211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50233CF-D42C-4680-8B31-4F43E802BA4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BADA889-91D0-469F-82E4-6342169C238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D2C21B6E-927B-4A7B-8859-C53514D68A3A}"/>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E1A8A88-CBA1-49E1-B29F-4B76DC1DB4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7CA0ACEF-CA45-4C73-80A5-992F348F29E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50F2457-6ED7-4F86-97D8-24953318680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741EEE-30A3-4553-A3B0-F5ABFF7EC32C}"/>
            </a:ext>
          </a:extLst>
        </xdr:cNvPr>
        <xdr:cNvCxnSpPr/>
      </xdr:nvCxnSpPr>
      <xdr:spPr>
        <a:xfrm flipV="1">
          <a:off x="4634865" y="5796915"/>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1A4EC4ED-A556-4263-88C7-1EAE3E4D5B3D}"/>
            </a:ext>
          </a:extLst>
        </xdr:cNvPr>
        <xdr:cNvSpPr txBox="1"/>
      </xdr:nvSpPr>
      <xdr:spPr>
        <a:xfrm>
          <a:off x="4673600"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D21A26AD-568C-4594-9451-DAB02EAAD7B6}"/>
            </a:ext>
          </a:extLst>
        </xdr:cNvPr>
        <xdr:cNvCxnSpPr/>
      </xdr:nvCxnSpPr>
      <xdr:spPr>
        <a:xfrm>
          <a:off x="4546600" y="718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E172F39B-2B55-4577-96A4-2360A72C0C5B}"/>
            </a:ext>
          </a:extLst>
        </xdr:cNvPr>
        <xdr:cNvSpPr txBox="1"/>
      </xdr:nvSpPr>
      <xdr:spPr>
        <a:xfrm>
          <a:off x="4673600" y="557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7E917F05-A027-4823-B7DD-538FB3A38D0F}"/>
            </a:ext>
          </a:extLst>
        </xdr:cNvPr>
        <xdr:cNvCxnSpPr/>
      </xdr:nvCxnSpPr>
      <xdr:spPr>
        <a:xfrm>
          <a:off x="4546600" y="579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FBF0313D-F6DA-4F06-817D-F7B22F6DD679}"/>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D3D95BAB-D32C-4CA3-9570-3D6A81FEC6BF}"/>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5150EF46-C3E0-4734-B6CA-8DD522236B47}"/>
            </a:ext>
          </a:extLst>
        </xdr:cNvPr>
        <xdr:cNvSpPr/>
      </xdr:nvSpPr>
      <xdr:spPr>
        <a:xfrm>
          <a:off x="3746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92B560A0-3F1C-4AFC-87A8-17B4439E799F}"/>
            </a:ext>
          </a:extLst>
        </xdr:cNvPr>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706AB93E-BDFF-42BC-B5F7-F014639D8CD4}"/>
            </a:ext>
          </a:extLst>
        </xdr:cNvPr>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2FE156-86CD-438F-9D0A-2D9EBE15EBA2}"/>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419383D-C8E8-454B-A5D8-FD7316F63CA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5DB8C3B-6E1D-4FA2-AFBB-D9F2E75E267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64F905B-F8B5-43DC-97BC-424465EC756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BBBB7B-A704-4A3D-8E08-7DA3DB3EDE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EDB8AFAB-2B37-4A67-BAFF-1D66B854FE5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73" name="楕円 72">
          <a:extLst>
            <a:ext uri="{FF2B5EF4-FFF2-40B4-BE49-F238E27FC236}">
              <a16:creationId xmlns:a16="http://schemas.microsoft.com/office/drawing/2014/main" id="{DF850C56-7E68-429F-9AF8-AA9F68FE0E72}"/>
            </a:ext>
          </a:extLst>
        </xdr:cNvPr>
        <xdr:cNvSpPr/>
      </xdr:nvSpPr>
      <xdr:spPr>
        <a:xfrm>
          <a:off x="45847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6367</xdr:rowOff>
    </xdr:from>
    <xdr:ext cx="405111" cy="259045"/>
    <xdr:sp macro="" textlink="">
      <xdr:nvSpPr>
        <xdr:cNvPr id="74" name="【道路】&#10;有形固定資産減価償却率該当値テキスト">
          <a:extLst>
            <a:ext uri="{FF2B5EF4-FFF2-40B4-BE49-F238E27FC236}">
              <a16:creationId xmlns:a16="http://schemas.microsoft.com/office/drawing/2014/main" id="{1A611971-F1DD-44EE-A71E-AFE23507AD85}"/>
            </a:ext>
          </a:extLst>
        </xdr:cNvPr>
        <xdr:cNvSpPr txBox="1"/>
      </xdr:nvSpPr>
      <xdr:spPr>
        <a:xfrm>
          <a:off x="4673600"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114935</xdr:rowOff>
    </xdr:from>
    <xdr:to>
      <xdr:col>20</xdr:col>
      <xdr:colOff>38100</xdr:colOff>
      <xdr:row>38</xdr:row>
      <xdr:rowOff>45085</xdr:rowOff>
    </xdr:to>
    <xdr:sp macro="" textlink="">
      <xdr:nvSpPr>
        <xdr:cNvPr id="75" name="楕円 74">
          <a:extLst>
            <a:ext uri="{FF2B5EF4-FFF2-40B4-BE49-F238E27FC236}">
              <a16:creationId xmlns:a16="http://schemas.microsoft.com/office/drawing/2014/main" id="{8310220D-502E-4557-AF43-9B7E51823FA4}"/>
            </a:ext>
          </a:extLst>
        </xdr:cNvPr>
        <xdr:cNvSpPr/>
      </xdr:nvSpPr>
      <xdr:spPr>
        <a:xfrm>
          <a:off x="3746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165735</xdr:rowOff>
    </xdr:from>
    <xdr:to>
      <xdr:col>24</xdr:col>
      <xdr:colOff>63500</xdr:colOff>
      <xdr:row>38</xdr:row>
      <xdr:rowOff>34290</xdr:rowOff>
    </xdr:to>
    <xdr:cxnSp macro="">
      <xdr:nvCxnSpPr>
        <xdr:cNvPr id="76" name="直線コネクタ 75">
          <a:extLst>
            <a:ext uri="{FF2B5EF4-FFF2-40B4-BE49-F238E27FC236}">
              <a16:creationId xmlns:a16="http://schemas.microsoft.com/office/drawing/2014/main" id="{53D326DA-ED06-4510-BB68-E69329DC0BD5}"/>
            </a:ext>
          </a:extLst>
        </xdr:cNvPr>
        <xdr:cNvCxnSpPr/>
      </xdr:nvCxnSpPr>
      <xdr:spPr>
        <a:xfrm>
          <a:off x="3797300" y="650938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88265</xdr:rowOff>
    </xdr:from>
    <xdr:to>
      <xdr:col>15</xdr:col>
      <xdr:colOff>101600</xdr:colOff>
      <xdr:row>38</xdr:row>
      <xdr:rowOff>18415</xdr:rowOff>
    </xdr:to>
    <xdr:sp macro="" textlink="">
      <xdr:nvSpPr>
        <xdr:cNvPr id="77" name="楕円 76">
          <a:extLst>
            <a:ext uri="{FF2B5EF4-FFF2-40B4-BE49-F238E27FC236}">
              <a16:creationId xmlns:a16="http://schemas.microsoft.com/office/drawing/2014/main" id="{EFF2C71F-84F5-4B49-BACD-06E9F5DB0D7F}"/>
            </a:ext>
          </a:extLst>
        </xdr:cNvPr>
        <xdr:cNvSpPr/>
      </xdr:nvSpPr>
      <xdr:spPr>
        <a:xfrm>
          <a:off x="2857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139065</xdr:rowOff>
    </xdr:from>
    <xdr:to>
      <xdr:col>19</xdr:col>
      <xdr:colOff>177800</xdr:colOff>
      <xdr:row>37</xdr:row>
      <xdr:rowOff>165735</xdr:rowOff>
    </xdr:to>
    <xdr:cxnSp macro="">
      <xdr:nvCxnSpPr>
        <xdr:cNvPr id="78" name="直線コネクタ 77">
          <a:extLst>
            <a:ext uri="{FF2B5EF4-FFF2-40B4-BE49-F238E27FC236}">
              <a16:creationId xmlns:a16="http://schemas.microsoft.com/office/drawing/2014/main" id="{302EA12A-BA9D-4689-9665-4BADE56E48F6}"/>
            </a:ext>
          </a:extLst>
        </xdr:cNvPr>
        <xdr:cNvCxnSpPr/>
      </xdr:nvCxnSpPr>
      <xdr:spPr>
        <a:xfrm>
          <a:off x="2908300" y="64827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57785</xdr:rowOff>
    </xdr:from>
    <xdr:to>
      <xdr:col>10</xdr:col>
      <xdr:colOff>165100</xdr:colOff>
      <xdr:row>37</xdr:row>
      <xdr:rowOff>159385</xdr:rowOff>
    </xdr:to>
    <xdr:sp macro="" textlink="">
      <xdr:nvSpPr>
        <xdr:cNvPr id="79" name="楕円 78">
          <a:extLst>
            <a:ext uri="{FF2B5EF4-FFF2-40B4-BE49-F238E27FC236}">
              <a16:creationId xmlns:a16="http://schemas.microsoft.com/office/drawing/2014/main" id="{5C82C01B-A7FF-466F-B31D-128594219A25}"/>
            </a:ext>
          </a:extLst>
        </xdr:cNvPr>
        <xdr:cNvSpPr/>
      </xdr:nvSpPr>
      <xdr:spPr>
        <a:xfrm>
          <a:off x="1968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108585</xdr:rowOff>
    </xdr:from>
    <xdr:to>
      <xdr:col>15</xdr:col>
      <xdr:colOff>50800</xdr:colOff>
      <xdr:row>37</xdr:row>
      <xdr:rowOff>139065</xdr:rowOff>
    </xdr:to>
    <xdr:cxnSp macro="">
      <xdr:nvCxnSpPr>
        <xdr:cNvPr id="80" name="直線コネクタ 79">
          <a:extLst>
            <a:ext uri="{FF2B5EF4-FFF2-40B4-BE49-F238E27FC236}">
              <a16:creationId xmlns:a16="http://schemas.microsoft.com/office/drawing/2014/main" id="{B080D5A4-C196-40B7-8DEB-AB036C58E8A0}"/>
            </a:ext>
          </a:extLst>
        </xdr:cNvPr>
        <xdr:cNvCxnSpPr/>
      </xdr:nvCxnSpPr>
      <xdr:spPr>
        <a:xfrm>
          <a:off x="2019300" y="645223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40640</xdr:rowOff>
    </xdr:from>
    <xdr:to>
      <xdr:col>6</xdr:col>
      <xdr:colOff>38100</xdr:colOff>
      <xdr:row>37</xdr:row>
      <xdr:rowOff>142240</xdr:rowOff>
    </xdr:to>
    <xdr:sp macro="" textlink="">
      <xdr:nvSpPr>
        <xdr:cNvPr id="81" name="楕円 80">
          <a:extLst>
            <a:ext uri="{FF2B5EF4-FFF2-40B4-BE49-F238E27FC236}">
              <a16:creationId xmlns:a16="http://schemas.microsoft.com/office/drawing/2014/main" id="{AF79BED3-D733-4099-85E3-3A06AFAA9AA7}"/>
            </a:ext>
          </a:extLst>
        </xdr:cNvPr>
        <xdr:cNvSpPr/>
      </xdr:nvSpPr>
      <xdr:spPr>
        <a:xfrm>
          <a:off x="1079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91440</xdr:rowOff>
    </xdr:from>
    <xdr:to>
      <xdr:col>10</xdr:col>
      <xdr:colOff>114300</xdr:colOff>
      <xdr:row>37</xdr:row>
      <xdr:rowOff>108585</xdr:rowOff>
    </xdr:to>
    <xdr:cxnSp macro="">
      <xdr:nvCxnSpPr>
        <xdr:cNvPr id="82" name="直線コネクタ 81">
          <a:extLst>
            <a:ext uri="{FF2B5EF4-FFF2-40B4-BE49-F238E27FC236}">
              <a16:creationId xmlns:a16="http://schemas.microsoft.com/office/drawing/2014/main" id="{BFE97570-B914-47FF-916E-EB6870E8207A}"/>
            </a:ext>
          </a:extLst>
        </xdr:cNvPr>
        <xdr:cNvCxnSpPr/>
      </xdr:nvCxnSpPr>
      <xdr:spPr>
        <a:xfrm>
          <a:off x="1130300" y="64350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137177</xdr:rowOff>
    </xdr:from>
    <xdr:ext cx="405111" cy="259045"/>
    <xdr:sp macro="" textlink="">
      <xdr:nvSpPr>
        <xdr:cNvPr id="83" name="n_1aveValue【道路】&#10;有形固定資産減価償却率">
          <a:extLst>
            <a:ext uri="{FF2B5EF4-FFF2-40B4-BE49-F238E27FC236}">
              <a16:creationId xmlns:a16="http://schemas.microsoft.com/office/drawing/2014/main" id="{F3F6F87B-00F7-42E4-958E-5CF78FD867F6}"/>
            </a:ext>
          </a:extLst>
        </xdr:cNvPr>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E3F8AB78-CB08-4A5F-805F-95E7755494BA}"/>
            </a:ext>
          </a:extLst>
        </xdr:cNvPr>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37AC1CE5-3F8A-475B-A65C-D17AFED92A78}"/>
            </a:ext>
          </a:extLst>
        </xdr:cNvPr>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E50188E-5813-4643-92C2-22BCD1D7C85D}"/>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61612</xdr:rowOff>
    </xdr:from>
    <xdr:ext cx="405111" cy="259045"/>
    <xdr:sp macro="" textlink="">
      <xdr:nvSpPr>
        <xdr:cNvPr id="87" name="n_1mainValue【道路】&#10;有形固定資産減価償却率">
          <a:extLst>
            <a:ext uri="{FF2B5EF4-FFF2-40B4-BE49-F238E27FC236}">
              <a16:creationId xmlns:a16="http://schemas.microsoft.com/office/drawing/2014/main" id="{5AF75C9C-E8ED-41A8-B808-880D69244C2B}"/>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8" name="n_2mainValue【道路】&#10;有形固定資産減価償却率">
          <a:extLst>
            <a:ext uri="{FF2B5EF4-FFF2-40B4-BE49-F238E27FC236}">
              <a16:creationId xmlns:a16="http://schemas.microsoft.com/office/drawing/2014/main" id="{129C1B58-C457-42FC-8B6D-047B1CA9AE2E}"/>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9" name="n_3mainValue【道路】&#10;有形固定資産減価償却率">
          <a:extLst>
            <a:ext uri="{FF2B5EF4-FFF2-40B4-BE49-F238E27FC236}">
              <a16:creationId xmlns:a16="http://schemas.microsoft.com/office/drawing/2014/main" id="{974D2DF8-2B8D-45A3-A01F-5159B54846C3}"/>
            </a:ext>
          </a:extLst>
        </xdr:cNvPr>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158767</xdr:rowOff>
    </xdr:from>
    <xdr:ext cx="405111" cy="259045"/>
    <xdr:sp macro="" textlink="">
      <xdr:nvSpPr>
        <xdr:cNvPr id="90" name="n_4mainValue【道路】&#10;有形固定資産減価償却率">
          <a:extLst>
            <a:ext uri="{FF2B5EF4-FFF2-40B4-BE49-F238E27FC236}">
              <a16:creationId xmlns:a16="http://schemas.microsoft.com/office/drawing/2014/main" id="{61229756-3F94-4EB9-A6FA-449E8290CE31}"/>
            </a:ext>
          </a:extLst>
        </xdr:cNvPr>
        <xdr:cNvSpPr txBox="1"/>
      </xdr:nvSpPr>
      <xdr:spPr>
        <a:xfrm>
          <a:off x="927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240027EA-6650-4BC9-9862-B8518273FB9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3CACA6E2-EFEF-40FB-96F9-F830FD19C1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539B3D6-4133-4E78-BB9C-B70E1A5EB48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E71E6AB-A833-4624-B603-A088AB4196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2C1477A-AD11-4408-B569-C5C1BD3A62C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B0C8893A-C43A-410E-8C1D-E66B7A947C9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8058D95-251B-4AF7-A9E1-76A89FE01D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6FB351F6-2665-41B7-87F1-2653AB0E5C6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29D9B60-03CB-4EF6-B5B6-7148C5062F5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3D40705-47FA-4E33-855A-9B641BA885D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11E187F-D389-4FD8-9F6A-7C1E99BC00A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840D397A-B787-477E-8395-C8691770512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5A3675D5-BFF3-4A3C-A1A3-218919B71B8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4A4F2210-80C9-4BCB-866A-72C457993B13}"/>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26A144FC-6DE9-40E2-B0E2-85EDB3DEDDA2}"/>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C23A9FD4-B6E9-47C3-A7BB-151DDB38A70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4D8E8B83-6BE2-46F7-815C-751BF424A3B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8FE75B3A-8061-4073-B0BE-98BF898D588F}"/>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8BCC4B2F-33F1-480E-A9FA-C698D2F6740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35D5AF08-B8BB-44AA-BCD3-3BED9A5EE7F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B0E0BB35-33B0-46B8-9F17-23C537D9D6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731ABE79-1C4F-454B-8B22-D96E0D813ADF}"/>
            </a:ext>
          </a:extLst>
        </xdr:cNvPr>
        <xdr:cNvCxnSpPr/>
      </xdr:nvCxnSpPr>
      <xdr:spPr>
        <a:xfrm flipV="1">
          <a:off x="10476865" y="5673197"/>
          <a:ext cx="0" cy="143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D75A204B-91AF-436C-A386-29918A754E40}"/>
            </a:ext>
          </a:extLst>
        </xdr:cNvPr>
        <xdr:cNvSpPr txBox="1"/>
      </xdr:nvSpPr>
      <xdr:spPr>
        <a:xfrm>
          <a:off x="10515600" y="711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74C605BB-78AE-4112-94D3-DCD10F348512}"/>
            </a:ext>
          </a:extLst>
        </xdr:cNvPr>
        <xdr:cNvCxnSpPr/>
      </xdr:nvCxnSpPr>
      <xdr:spPr>
        <a:xfrm>
          <a:off x="10388600" y="7110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2E8373F4-4005-4B60-909C-3DB8807100A5}"/>
            </a:ext>
          </a:extLst>
        </xdr:cNvPr>
        <xdr:cNvSpPr txBox="1"/>
      </xdr:nvSpPr>
      <xdr:spPr>
        <a:xfrm>
          <a:off x="10515600" y="5448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B673A25A-9321-47BE-BFA2-B7B232BACFBA}"/>
            </a:ext>
          </a:extLst>
        </xdr:cNvPr>
        <xdr:cNvCxnSpPr/>
      </xdr:nvCxnSpPr>
      <xdr:spPr>
        <a:xfrm>
          <a:off x="10388600" y="567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148779</xdr:rowOff>
    </xdr:from>
    <xdr:ext cx="534377" cy="259045"/>
    <xdr:sp macro="" textlink="">
      <xdr:nvSpPr>
        <xdr:cNvPr id="117" name="【道路】&#10;一人当たり延長平均値テキスト">
          <a:extLst>
            <a:ext uri="{FF2B5EF4-FFF2-40B4-BE49-F238E27FC236}">
              <a16:creationId xmlns:a16="http://schemas.microsoft.com/office/drawing/2014/main" id="{A2826AEA-FDFE-4CFA-977A-65665C468E8D}"/>
            </a:ext>
          </a:extLst>
        </xdr:cNvPr>
        <xdr:cNvSpPr txBox="1"/>
      </xdr:nvSpPr>
      <xdr:spPr>
        <a:xfrm>
          <a:off x="10515600" y="6663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1A711549-2676-4C02-835E-5C979B84D5E7}"/>
            </a:ext>
          </a:extLst>
        </xdr:cNvPr>
        <xdr:cNvSpPr/>
      </xdr:nvSpPr>
      <xdr:spPr>
        <a:xfrm>
          <a:off x="10426700" y="68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C1E9A1E2-7C3E-432D-B311-1B3CDB5843F3}"/>
            </a:ext>
          </a:extLst>
        </xdr:cNvPr>
        <xdr:cNvSpPr/>
      </xdr:nvSpPr>
      <xdr:spPr>
        <a:xfrm>
          <a:off x="9588500" y="684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CB64589E-A0C4-490E-BD4D-D6805991D92B}"/>
            </a:ext>
          </a:extLst>
        </xdr:cNvPr>
        <xdr:cNvSpPr/>
      </xdr:nvSpPr>
      <xdr:spPr>
        <a:xfrm>
          <a:off x="8699500" y="685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B6DF3011-CE55-49CF-BD70-1AB4C80EE0CE}"/>
            </a:ext>
          </a:extLst>
        </xdr:cNvPr>
        <xdr:cNvSpPr/>
      </xdr:nvSpPr>
      <xdr:spPr>
        <a:xfrm>
          <a:off x="7810500" y="68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0CB2D742-04C9-42F2-8078-F447E5C32A8C}"/>
            </a:ext>
          </a:extLst>
        </xdr:cNvPr>
        <xdr:cNvSpPr/>
      </xdr:nvSpPr>
      <xdr:spPr>
        <a:xfrm>
          <a:off x="6921500" y="686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DB8591F4-83A5-47ED-8CAF-E32E55D772A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F47672A-188B-4FD9-B776-C585E05482F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CB35CF0-BBC6-4EDF-9695-DB8F9C6F640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CFBB1026-7866-4920-BF2B-09982A86078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9BE2CB1B-C13E-447B-A8E3-76DE7A4BDF7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51067</xdr:rowOff>
    </xdr:from>
    <xdr:to>
      <xdr:col>55</xdr:col>
      <xdr:colOff>50800</xdr:colOff>
      <xdr:row>40</xdr:row>
      <xdr:rowOff>152667</xdr:rowOff>
    </xdr:to>
    <xdr:sp macro="" textlink="">
      <xdr:nvSpPr>
        <xdr:cNvPr id="128" name="楕円 127">
          <a:extLst>
            <a:ext uri="{FF2B5EF4-FFF2-40B4-BE49-F238E27FC236}">
              <a16:creationId xmlns:a16="http://schemas.microsoft.com/office/drawing/2014/main" id="{CE903E55-BCB3-4B77-A1BA-301603BFBF26}"/>
            </a:ext>
          </a:extLst>
        </xdr:cNvPr>
        <xdr:cNvSpPr/>
      </xdr:nvSpPr>
      <xdr:spPr>
        <a:xfrm>
          <a:off x="10426700" y="69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29494</xdr:rowOff>
    </xdr:from>
    <xdr:ext cx="534377" cy="259045"/>
    <xdr:sp macro="" textlink="">
      <xdr:nvSpPr>
        <xdr:cNvPr id="129" name="【道路】&#10;一人当たり延長該当値テキスト">
          <a:extLst>
            <a:ext uri="{FF2B5EF4-FFF2-40B4-BE49-F238E27FC236}">
              <a16:creationId xmlns:a16="http://schemas.microsoft.com/office/drawing/2014/main" id="{2CF307CF-3D78-4C4D-B7F0-E294C08903DD}"/>
            </a:ext>
          </a:extLst>
        </xdr:cNvPr>
        <xdr:cNvSpPr txBox="1"/>
      </xdr:nvSpPr>
      <xdr:spPr>
        <a:xfrm>
          <a:off x="10515600" y="688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52759</xdr:rowOff>
    </xdr:from>
    <xdr:to>
      <xdr:col>50</xdr:col>
      <xdr:colOff>165100</xdr:colOff>
      <xdr:row>40</xdr:row>
      <xdr:rowOff>154359</xdr:rowOff>
    </xdr:to>
    <xdr:sp macro="" textlink="">
      <xdr:nvSpPr>
        <xdr:cNvPr id="130" name="楕円 129">
          <a:extLst>
            <a:ext uri="{FF2B5EF4-FFF2-40B4-BE49-F238E27FC236}">
              <a16:creationId xmlns:a16="http://schemas.microsoft.com/office/drawing/2014/main" id="{31A9A167-E0C7-41E0-98AB-6D8195F9B4A8}"/>
            </a:ext>
          </a:extLst>
        </xdr:cNvPr>
        <xdr:cNvSpPr/>
      </xdr:nvSpPr>
      <xdr:spPr>
        <a:xfrm>
          <a:off x="9588500" y="69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101867</xdr:rowOff>
    </xdr:from>
    <xdr:to>
      <xdr:col>55</xdr:col>
      <xdr:colOff>0</xdr:colOff>
      <xdr:row>40</xdr:row>
      <xdr:rowOff>103559</xdr:rowOff>
    </xdr:to>
    <xdr:cxnSp macro="">
      <xdr:nvCxnSpPr>
        <xdr:cNvPr id="131" name="直線コネクタ 130">
          <a:extLst>
            <a:ext uri="{FF2B5EF4-FFF2-40B4-BE49-F238E27FC236}">
              <a16:creationId xmlns:a16="http://schemas.microsoft.com/office/drawing/2014/main" id="{59DA0A83-81AB-4B97-ADC2-7A05B21663D1}"/>
            </a:ext>
          </a:extLst>
        </xdr:cNvPr>
        <xdr:cNvCxnSpPr/>
      </xdr:nvCxnSpPr>
      <xdr:spPr>
        <a:xfrm flipV="1">
          <a:off x="9639300" y="6959867"/>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59489</xdr:rowOff>
    </xdr:from>
    <xdr:to>
      <xdr:col>46</xdr:col>
      <xdr:colOff>38100</xdr:colOff>
      <xdr:row>40</xdr:row>
      <xdr:rowOff>161089</xdr:rowOff>
    </xdr:to>
    <xdr:sp macro="" textlink="">
      <xdr:nvSpPr>
        <xdr:cNvPr id="132" name="楕円 131">
          <a:extLst>
            <a:ext uri="{FF2B5EF4-FFF2-40B4-BE49-F238E27FC236}">
              <a16:creationId xmlns:a16="http://schemas.microsoft.com/office/drawing/2014/main" id="{9D793E6E-BE96-4AB6-9288-DB3E44F6F3DC}"/>
            </a:ext>
          </a:extLst>
        </xdr:cNvPr>
        <xdr:cNvSpPr/>
      </xdr:nvSpPr>
      <xdr:spPr>
        <a:xfrm>
          <a:off x="8699500" y="6917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103559</xdr:rowOff>
    </xdr:from>
    <xdr:to>
      <xdr:col>50</xdr:col>
      <xdr:colOff>114300</xdr:colOff>
      <xdr:row>40</xdr:row>
      <xdr:rowOff>110289</xdr:rowOff>
    </xdr:to>
    <xdr:cxnSp macro="">
      <xdr:nvCxnSpPr>
        <xdr:cNvPr id="133" name="直線コネクタ 132">
          <a:extLst>
            <a:ext uri="{FF2B5EF4-FFF2-40B4-BE49-F238E27FC236}">
              <a16:creationId xmlns:a16="http://schemas.microsoft.com/office/drawing/2014/main" id="{0F41B7CF-CF55-4265-9BD5-7EEC27E72517}"/>
            </a:ext>
          </a:extLst>
        </xdr:cNvPr>
        <xdr:cNvCxnSpPr/>
      </xdr:nvCxnSpPr>
      <xdr:spPr>
        <a:xfrm flipV="1">
          <a:off x="8750300" y="6961559"/>
          <a:ext cx="889000" cy="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68185</xdr:rowOff>
    </xdr:from>
    <xdr:to>
      <xdr:col>41</xdr:col>
      <xdr:colOff>101600</xdr:colOff>
      <xdr:row>40</xdr:row>
      <xdr:rowOff>169785</xdr:rowOff>
    </xdr:to>
    <xdr:sp macro="" textlink="">
      <xdr:nvSpPr>
        <xdr:cNvPr id="134" name="楕円 133">
          <a:extLst>
            <a:ext uri="{FF2B5EF4-FFF2-40B4-BE49-F238E27FC236}">
              <a16:creationId xmlns:a16="http://schemas.microsoft.com/office/drawing/2014/main" id="{76A9D99D-EACF-4769-BCD1-52FAA375D07B}"/>
            </a:ext>
          </a:extLst>
        </xdr:cNvPr>
        <xdr:cNvSpPr/>
      </xdr:nvSpPr>
      <xdr:spPr>
        <a:xfrm>
          <a:off x="7810500" y="692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110289</xdr:rowOff>
    </xdr:from>
    <xdr:to>
      <xdr:col>45</xdr:col>
      <xdr:colOff>177800</xdr:colOff>
      <xdr:row>40</xdr:row>
      <xdr:rowOff>118985</xdr:rowOff>
    </xdr:to>
    <xdr:cxnSp macro="">
      <xdr:nvCxnSpPr>
        <xdr:cNvPr id="135" name="直線コネクタ 134">
          <a:extLst>
            <a:ext uri="{FF2B5EF4-FFF2-40B4-BE49-F238E27FC236}">
              <a16:creationId xmlns:a16="http://schemas.microsoft.com/office/drawing/2014/main" id="{DE558821-7681-4268-8F86-AB977082A9D2}"/>
            </a:ext>
          </a:extLst>
        </xdr:cNvPr>
        <xdr:cNvCxnSpPr/>
      </xdr:nvCxnSpPr>
      <xdr:spPr>
        <a:xfrm flipV="1">
          <a:off x="7861300" y="6968289"/>
          <a:ext cx="889000" cy="8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69730</xdr:rowOff>
    </xdr:from>
    <xdr:to>
      <xdr:col>36</xdr:col>
      <xdr:colOff>165100</xdr:colOff>
      <xdr:row>40</xdr:row>
      <xdr:rowOff>171330</xdr:rowOff>
    </xdr:to>
    <xdr:sp macro="" textlink="">
      <xdr:nvSpPr>
        <xdr:cNvPr id="136" name="楕円 135">
          <a:extLst>
            <a:ext uri="{FF2B5EF4-FFF2-40B4-BE49-F238E27FC236}">
              <a16:creationId xmlns:a16="http://schemas.microsoft.com/office/drawing/2014/main" id="{9E145EA3-7154-4001-BFD7-58E09731BEC6}"/>
            </a:ext>
          </a:extLst>
        </xdr:cNvPr>
        <xdr:cNvSpPr/>
      </xdr:nvSpPr>
      <xdr:spPr>
        <a:xfrm>
          <a:off x="6921500" y="692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118985</xdr:rowOff>
    </xdr:from>
    <xdr:to>
      <xdr:col>41</xdr:col>
      <xdr:colOff>50800</xdr:colOff>
      <xdr:row>40</xdr:row>
      <xdr:rowOff>120530</xdr:rowOff>
    </xdr:to>
    <xdr:cxnSp macro="">
      <xdr:nvCxnSpPr>
        <xdr:cNvPr id="137" name="直線コネクタ 136">
          <a:extLst>
            <a:ext uri="{FF2B5EF4-FFF2-40B4-BE49-F238E27FC236}">
              <a16:creationId xmlns:a16="http://schemas.microsoft.com/office/drawing/2014/main" id="{136A34ED-7965-40CF-8257-0F9A0062932A}"/>
            </a:ext>
          </a:extLst>
        </xdr:cNvPr>
        <xdr:cNvCxnSpPr/>
      </xdr:nvCxnSpPr>
      <xdr:spPr>
        <a:xfrm flipV="1">
          <a:off x="6972300" y="6976985"/>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108369</xdr:rowOff>
    </xdr:from>
    <xdr:ext cx="534377" cy="259045"/>
    <xdr:sp macro="" textlink="">
      <xdr:nvSpPr>
        <xdr:cNvPr id="138" name="n_1aveValue【道路】&#10;一人当たり延長">
          <a:extLst>
            <a:ext uri="{FF2B5EF4-FFF2-40B4-BE49-F238E27FC236}">
              <a16:creationId xmlns:a16="http://schemas.microsoft.com/office/drawing/2014/main" id="{BFB317F9-7621-4B70-89C7-C2EB7FA22B1D}"/>
            </a:ext>
          </a:extLst>
        </xdr:cNvPr>
        <xdr:cNvSpPr txBox="1"/>
      </xdr:nvSpPr>
      <xdr:spPr>
        <a:xfrm>
          <a:off x="9359411" y="662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113553</xdr:rowOff>
    </xdr:from>
    <xdr:ext cx="534377" cy="259045"/>
    <xdr:sp macro="" textlink="">
      <xdr:nvSpPr>
        <xdr:cNvPr id="139" name="n_2aveValue【道路】&#10;一人当たり延長">
          <a:extLst>
            <a:ext uri="{FF2B5EF4-FFF2-40B4-BE49-F238E27FC236}">
              <a16:creationId xmlns:a16="http://schemas.microsoft.com/office/drawing/2014/main" id="{0D431659-0C79-4AD9-97F4-A2594AA7DCF6}"/>
            </a:ext>
          </a:extLst>
        </xdr:cNvPr>
        <xdr:cNvSpPr txBox="1"/>
      </xdr:nvSpPr>
      <xdr:spPr>
        <a:xfrm>
          <a:off x="8483111" y="662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118756</xdr:rowOff>
    </xdr:from>
    <xdr:ext cx="534377" cy="259045"/>
    <xdr:sp macro="" textlink="">
      <xdr:nvSpPr>
        <xdr:cNvPr id="140" name="n_3aveValue【道路】&#10;一人当たり延長">
          <a:extLst>
            <a:ext uri="{FF2B5EF4-FFF2-40B4-BE49-F238E27FC236}">
              <a16:creationId xmlns:a16="http://schemas.microsoft.com/office/drawing/2014/main" id="{0C865E0D-5F33-42F7-856F-8C02AB522EF7}"/>
            </a:ext>
          </a:extLst>
        </xdr:cNvPr>
        <xdr:cNvSpPr txBox="1"/>
      </xdr:nvSpPr>
      <xdr:spPr>
        <a:xfrm>
          <a:off x="7594111" y="66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123794</xdr:rowOff>
    </xdr:from>
    <xdr:ext cx="534377" cy="259045"/>
    <xdr:sp macro="" textlink="">
      <xdr:nvSpPr>
        <xdr:cNvPr id="141" name="n_4aveValue【道路】&#10;一人当たり延長">
          <a:extLst>
            <a:ext uri="{FF2B5EF4-FFF2-40B4-BE49-F238E27FC236}">
              <a16:creationId xmlns:a16="http://schemas.microsoft.com/office/drawing/2014/main" id="{35CB978A-37C9-4A02-9D91-0D2D186321E5}"/>
            </a:ext>
          </a:extLst>
        </xdr:cNvPr>
        <xdr:cNvSpPr txBox="1"/>
      </xdr:nvSpPr>
      <xdr:spPr>
        <a:xfrm>
          <a:off x="6705111" y="663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145486</xdr:rowOff>
    </xdr:from>
    <xdr:ext cx="534377" cy="259045"/>
    <xdr:sp macro="" textlink="">
      <xdr:nvSpPr>
        <xdr:cNvPr id="142" name="n_1mainValue【道路】&#10;一人当たり延長">
          <a:extLst>
            <a:ext uri="{FF2B5EF4-FFF2-40B4-BE49-F238E27FC236}">
              <a16:creationId xmlns:a16="http://schemas.microsoft.com/office/drawing/2014/main" id="{9697956A-7F5A-400C-B11F-67DD3F45EA35}"/>
            </a:ext>
          </a:extLst>
        </xdr:cNvPr>
        <xdr:cNvSpPr txBox="1"/>
      </xdr:nvSpPr>
      <xdr:spPr>
        <a:xfrm>
          <a:off x="9359411" y="700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152216</xdr:rowOff>
    </xdr:from>
    <xdr:ext cx="534377" cy="259045"/>
    <xdr:sp macro="" textlink="">
      <xdr:nvSpPr>
        <xdr:cNvPr id="143" name="n_2mainValue【道路】&#10;一人当たり延長">
          <a:extLst>
            <a:ext uri="{FF2B5EF4-FFF2-40B4-BE49-F238E27FC236}">
              <a16:creationId xmlns:a16="http://schemas.microsoft.com/office/drawing/2014/main" id="{1E4B65A6-CF5D-455A-A429-B1A0F3A156D5}"/>
            </a:ext>
          </a:extLst>
        </xdr:cNvPr>
        <xdr:cNvSpPr txBox="1"/>
      </xdr:nvSpPr>
      <xdr:spPr>
        <a:xfrm>
          <a:off x="8483111" y="7010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160912</xdr:rowOff>
    </xdr:from>
    <xdr:ext cx="534377" cy="259045"/>
    <xdr:sp macro="" textlink="">
      <xdr:nvSpPr>
        <xdr:cNvPr id="144" name="n_3mainValue【道路】&#10;一人当たり延長">
          <a:extLst>
            <a:ext uri="{FF2B5EF4-FFF2-40B4-BE49-F238E27FC236}">
              <a16:creationId xmlns:a16="http://schemas.microsoft.com/office/drawing/2014/main" id="{94EF8E18-2662-4563-816C-36839484AABF}"/>
            </a:ext>
          </a:extLst>
        </xdr:cNvPr>
        <xdr:cNvSpPr txBox="1"/>
      </xdr:nvSpPr>
      <xdr:spPr>
        <a:xfrm>
          <a:off x="7594111" y="70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162457</xdr:rowOff>
    </xdr:from>
    <xdr:ext cx="534377" cy="259045"/>
    <xdr:sp macro="" textlink="">
      <xdr:nvSpPr>
        <xdr:cNvPr id="145" name="n_4mainValue【道路】&#10;一人当たり延長">
          <a:extLst>
            <a:ext uri="{FF2B5EF4-FFF2-40B4-BE49-F238E27FC236}">
              <a16:creationId xmlns:a16="http://schemas.microsoft.com/office/drawing/2014/main" id="{A95A5D0E-67D3-482B-87AD-49381379D45D}"/>
            </a:ext>
          </a:extLst>
        </xdr:cNvPr>
        <xdr:cNvSpPr txBox="1"/>
      </xdr:nvSpPr>
      <xdr:spPr>
        <a:xfrm>
          <a:off x="6705111" y="702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77D5E3DB-391B-4C8A-8891-7636998D03F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618C2912-2016-4EA9-AE82-FA8D0EDBE39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D1A75B4D-B8BC-46AC-94D1-8C090681AFD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F63045DD-69E0-4DDC-BE63-5BF6579F8F2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45CD3FB-2C42-4059-88E2-725238B6FB8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A905EF4D-1766-4302-B7AB-84E7B43520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666A63D9-7F15-4789-8D05-A26B3F22DEA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46B0A4AB-86D2-42C2-957B-C508975A5BE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2F280C2-8A3C-465F-AE78-1EBD4A41B05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94DF69AF-0B77-4FF7-8BD3-A6FFB094253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28235D00-768E-4395-8D92-590D88C7602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E4920407-4AB8-43BB-8DBD-18C1488D665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B4E1641-3382-4ED1-8955-95105CCAE0C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AD044C29-6895-4166-8754-94FF1526A1FF}"/>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97FA87F-C7FC-4E94-AC9C-6B9E3794F42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C75F96DC-BE2F-4646-8FF4-8A57A6C2B41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C8BC947-BDDA-4940-859D-98F06161B69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48BA14AA-AD71-4197-947E-F2DEC4B43A0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9E659173-D0B2-4DC9-AC96-A2F7DAD41A3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95AC61A6-0963-48FA-AB14-85B899571F5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D85ACC92-98FA-4BEA-B498-F42B54919A0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FE3DA346-AB77-40FA-A312-C2176D52F25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C148B0A2-BA90-4048-A248-0D39CA0DE14C}"/>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705B32A-FE62-4735-8A07-391C6A4E46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DC739C10-59AC-4A74-AFA1-F2979329890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7BA31A98-A199-45F0-A9A3-3846F05CB23F}"/>
            </a:ext>
          </a:extLst>
        </xdr:cNvPr>
        <xdr:cNvCxnSpPr/>
      </xdr:nvCxnSpPr>
      <xdr:spPr>
        <a:xfrm flipV="1">
          <a:off x="4634865" y="9501596"/>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A9A47C8E-59CD-4F05-86FB-3D7815D21B9B}"/>
            </a:ext>
          </a:extLst>
        </xdr:cNvPr>
        <xdr:cNvSpPr txBox="1"/>
      </xdr:nvSpPr>
      <xdr:spPr>
        <a:xfrm>
          <a:off x="4673600" y="1091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D49C9879-9851-4008-9855-EC131A0A7824}"/>
            </a:ext>
          </a:extLst>
        </xdr:cNvPr>
        <xdr:cNvCxnSpPr/>
      </xdr:nvCxnSpPr>
      <xdr:spPr>
        <a:xfrm>
          <a:off x="4546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3E0EE447-BCE4-43A9-9012-B32C9856961C}"/>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2C3AE9BB-ECF3-4588-A691-BF49B521E7DE}"/>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51A0264D-D074-477F-9831-529501E34B00}"/>
            </a:ext>
          </a:extLst>
        </xdr:cNvPr>
        <xdr:cNvSpPr txBox="1"/>
      </xdr:nvSpPr>
      <xdr:spPr>
        <a:xfrm>
          <a:off x="4673600" y="10480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8253EFE4-CC82-4C58-9740-C935F1B59FE2}"/>
            </a:ext>
          </a:extLst>
        </xdr:cNvPr>
        <xdr:cNvSpPr/>
      </xdr:nvSpPr>
      <xdr:spPr>
        <a:xfrm>
          <a:off x="45847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AD0F296C-567D-4D8F-B88C-03728986CBCB}"/>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5F86148E-9C80-4538-B73D-6BF99B9F2C91}"/>
            </a:ext>
          </a:extLst>
        </xdr:cNvPr>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9B1E5BA8-F5AE-4AF5-9CC1-F6178DCC200D}"/>
            </a:ext>
          </a:extLst>
        </xdr:cNvPr>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C9D22035-107A-4836-935B-C722CF1540AE}"/>
            </a:ext>
          </a:extLst>
        </xdr:cNvPr>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3B166BA9-75D7-476A-A1A7-B89332454A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20CF38F9-655E-4E48-82EC-2C56D1F8E5E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EE8F576-11EF-45A7-BEAB-66652A5D734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39F6951-C4B0-4ABD-8202-F9F0D8A20A2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A379BDAD-89AB-49F6-A120-6945BC65931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87" name="楕円 186">
          <a:extLst>
            <a:ext uri="{FF2B5EF4-FFF2-40B4-BE49-F238E27FC236}">
              <a16:creationId xmlns:a16="http://schemas.microsoft.com/office/drawing/2014/main" id="{DD448F8E-0E11-470A-99D0-190B639AAF3C}"/>
            </a:ext>
          </a:extLst>
        </xdr:cNvPr>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164754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2F4E03F-9C27-4F5D-AAA9-38C1BEA655B8}"/>
            </a:ext>
          </a:extLst>
        </xdr:cNvPr>
        <xdr:cNvSpPr txBox="1"/>
      </xdr:nvSpPr>
      <xdr:spPr>
        <a:xfrm>
          <a:off x="4673600" y="10280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89" name="楕円 188">
          <a:extLst>
            <a:ext uri="{FF2B5EF4-FFF2-40B4-BE49-F238E27FC236}">
              <a16:creationId xmlns:a16="http://schemas.microsoft.com/office/drawing/2014/main" id="{5B2C5812-5974-43D3-8F97-92221239B68F}"/>
            </a:ext>
          </a:extLst>
        </xdr:cNvPr>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21227</xdr:rowOff>
    </xdr:to>
    <xdr:cxnSp macro="">
      <xdr:nvCxnSpPr>
        <xdr:cNvPr id="190" name="直線コネクタ 189">
          <a:extLst>
            <a:ext uri="{FF2B5EF4-FFF2-40B4-BE49-F238E27FC236}">
              <a16:creationId xmlns:a16="http://schemas.microsoft.com/office/drawing/2014/main" id="{E16DE31D-94F2-4BAB-97D8-2199F2EB6AC0}"/>
            </a:ext>
          </a:extLst>
        </xdr:cNvPr>
        <xdr:cNvCxnSpPr/>
      </xdr:nvCxnSpPr>
      <xdr:spPr>
        <a:xfrm>
          <a:off x="3797300" y="1045191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99423</xdr:rowOff>
    </xdr:from>
    <xdr:to>
      <xdr:col>15</xdr:col>
      <xdr:colOff>101600</xdr:colOff>
      <xdr:row>61</xdr:row>
      <xdr:rowOff>29573</xdr:rowOff>
    </xdr:to>
    <xdr:sp macro="" textlink="">
      <xdr:nvSpPr>
        <xdr:cNvPr id="191" name="楕円 190">
          <a:extLst>
            <a:ext uri="{FF2B5EF4-FFF2-40B4-BE49-F238E27FC236}">
              <a16:creationId xmlns:a16="http://schemas.microsoft.com/office/drawing/2014/main" id="{28F420F5-D018-45B7-AA94-3B0DC729B98F}"/>
            </a:ext>
          </a:extLst>
        </xdr:cNvPr>
        <xdr:cNvSpPr/>
      </xdr:nvSpPr>
      <xdr:spPr>
        <a:xfrm>
          <a:off x="2857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150223</xdr:rowOff>
    </xdr:from>
    <xdr:to>
      <xdr:col>19</xdr:col>
      <xdr:colOff>177800</xdr:colOff>
      <xdr:row>60</xdr:row>
      <xdr:rowOff>164919</xdr:rowOff>
    </xdr:to>
    <xdr:cxnSp macro="">
      <xdr:nvCxnSpPr>
        <xdr:cNvPr id="192" name="直線コネクタ 191">
          <a:extLst>
            <a:ext uri="{FF2B5EF4-FFF2-40B4-BE49-F238E27FC236}">
              <a16:creationId xmlns:a16="http://schemas.microsoft.com/office/drawing/2014/main" id="{7F4B8CA7-18B5-41A0-80A9-1E8404FBE424}"/>
            </a:ext>
          </a:extLst>
        </xdr:cNvPr>
        <xdr:cNvCxnSpPr/>
      </xdr:nvCxnSpPr>
      <xdr:spPr>
        <a:xfrm>
          <a:off x="2908300" y="1043722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73297</xdr:rowOff>
    </xdr:from>
    <xdr:to>
      <xdr:col>10</xdr:col>
      <xdr:colOff>165100</xdr:colOff>
      <xdr:row>61</xdr:row>
      <xdr:rowOff>3447</xdr:rowOff>
    </xdr:to>
    <xdr:sp macro="" textlink="">
      <xdr:nvSpPr>
        <xdr:cNvPr id="193" name="楕円 192">
          <a:extLst>
            <a:ext uri="{FF2B5EF4-FFF2-40B4-BE49-F238E27FC236}">
              <a16:creationId xmlns:a16="http://schemas.microsoft.com/office/drawing/2014/main" id="{82F6E8A2-816C-4FA0-93D6-935FB139532B}"/>
            </a:ext>
          </a:extLst>
        </xdr:cNvPr>
        <xdr:cNvSpPr/>
      </xdr:nvSpPr>
      <xdr:spPr>
        <a:xfrm>
          <a:off x="1968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124097</xdr:rowOff>
    </xdr:from>
    <xdr:to>
      <xdr:col>15</xdr:col>
      <xdr:colOff>50800</xdr:colOff>
      <xdr:row>60</xdr:row>
      <xdr:rowOff>150223</xdr:rowOff>
    </xdr:to>
    <xdr:cxnSp macro="">
      <xdr:nvCxnSpPr>
        <xdr:cNvPr id="194" name="直線コネクタ 193">
          <a:extLst>
            <a:ext uri="{FF2B5EF4-FFF2-40B4-BE49-F238E27FC236}">
              <a16:creationId xmlns:a16="http://schemas.microsoft.com/office/drawing/2014/main" id="{52349E86-DE31-466F-B7E3-0F5660029AC6}"/>
            </a:ext>
          </a:extLst>
        </xdr:cNvPr>
        <xdr:cNvCxnSpPr/>
      </xdr:nvCxnSpPr>
      <xdr:spPr>
        <a:xfrm>
          <a:off x="2019300" y="1041109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48804</xdr:rowOff>
    </xdr:from>
    <xdr:to>
      <xdr:col>6</xdr:col>
      <xdr:colOff>38100</xdr:colOff>
      <xdr:row>60</xdr:row>
      <xdr:rowOff>150404</xdr:rowOff>
    </xdr:to>
    <xdr:sp macro="" textlink="">
      <xdr:nvSpPr>
        <xdr:cNvPr id="195" name="楕円 194">
          <a:extLst>
            <a:ext uri="{FF2B5EF4-FFF2-40B4-BE49-F238E27FC236}">
              <a16:creationId xmlns:a16="http://schemas.microsoft.com/office/drawing/2014/main" id="{0A8A09A4-76F1-4B0A-A53C-E096DE5DCB00}"/>
            </a:ext>
          </a:extLst>
        </xdr:cNvPr>
        <xdr:cNvSpPr/>
      </xdr:nvSpPr>
      <xdr:spPr>
        <a:xfrm>
          <a:off x="1079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99604</xdr:rowOff>
    </xdr:from>
    <xdr:to>
      <xdr:col>10</xdr:col>
      <xdr:colOff>114300</xdr:colOff>
      <xdr:row>60</xdr:row>
      <xdr:rowOff>124097</xdr:rowOff>
    </xdr:to>
    <xdr:cxnSp macro="">
      <xdr:nvCxnSpPr>
        <xdr:cNvPr id="196" name="直線コネクタ 195">
          <a:extLst>
            <a:ext uri="{FF2B5EF4-FFF2-40B4-BE49-F238E27FC236}">
              <a16:creationId xmlns:a16="http://schemas.microsoft.com/office/drawing/2014/main" id="{36C749E2-BE97-49CB-8483-E9095C694D35}"/>
            </a:ext>
          </a:extLst>
        </xdr:cNvPr>
        <xdr:cNvCxnSpPr/>
      </xdr:nvCxnSpPr>
      <xdr:spPr>
        <a:xfrm>
          <a:off x="1130300" y="1038660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6A73736E-049D-4BB6-BD02-1953F0F0624D}"/>
            </a:ext>
          </a:extLst>
        </xdr:cNvPr>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A4DB1CA1-4938-4211-A705-5490FA30ADAA}"/>
            </a:ext>
          </a:extLst>
        </xdr:cNvPr>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9F48BD3D-E810-4BA2-B16C-BC33ABFC07FD}"/>
            </a:ext>
          </a:extLst>
        </xdr:cNvPr>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3C34796-4A06-4CD1-9D64-636DE6B3398A}"/>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60796</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65061664-940A-4B3F-96A6-4729F09529AA}"/>
            </a:ext>
          </a:extLst>
        </xdr:cNvPr>
        <xdr:cNvSpPr txBox="1"/>
      </xdr:nvSpPr>
      <xdr:spPr>
        <a:xfrm>
          <a:off x="3582044" y="1017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46100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ED261D95-9431-4C82-8CB3-069529C26150}"/>
            </a:ext>
          </a:extLst>
        </xdr:cNvPr>
        <xdr:cNvSpPr txBox="1"/>
      </xdr:nvSpPr>
      <xdr:spPr>
        <a:xfrm>
          <a:off x="2705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19974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84FE250E-29E4-47CF-85ED-83B9FE94B660}"/>
            </a:ext>
          </a:extLst>
        </xdr:cNvPr>
        <xdr:cNvSpPr txBox="1"/>
      </xdr:nvSpPr>
      <xdr:spPr>
        <a:xfrm>
          <a:off x="1816744" y="1013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166931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7757E685-8F05-4F3F-9B0B-0120FD44F6E2}"/>
            </a:ext>
          </a:extLst>
        </xdr:cNvPr>
        <xdr:cNvSpPr txBox="1"/>
      </xdr:nvSpPr>
      <xdr:spPr>
        <a:xfrm>
          <a:off x="927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E5805C06-05AD-43F5-A0A5-4AA03B639C9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D7DE6B95-6E15-4778-AECF-C2363FF813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BC51880D-7C37-483E-8FEA-75A7A2C5E82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2347FFA9-6E25-4F2A-8E73-41E2457FD51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1037955-3742-41A6-9ACD-D79E27E954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B89E3D60-9585-439F-A88F-56FA21FEB3B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5015C7A-B63F-4D10-BD8D-7D25D0CBEE9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6BED519-3694-4422-9A6C-6769D3CEE7B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DBE24F6-10D3-4F7A-B9B2-8A18CA95323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307C723A-E69B-4DA9-8DC2-0551BC4B984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00045F1-A1B9-44C8-AB64-1C1AA4B3AC0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ABB62439-1E88-408A-875C-659A2968E86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A6453347-7A22-4AE4-82DD-C47F42463B8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7CB0A71B-46FD-486A-BCD4-38007BA47AD5}"/>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5BA1BA5B-A5BA-4A17-AD7E-BC55E1D9C3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F2CE19C4-AAC3-46C9-AF26-03E2386DB133}"/>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3CB1FB34-7218-4301-B6C1-17139C94EB2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28CDB411-9E47-4573-9A75-9493D5A400BB}"/>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03D01B2-8A83-47AF-845B-AD04A8BE29E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BBFC7ABE-8F6B-4BC3-844D-7CBE9513D364}"/>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BD589144-8FAE-450A-B53E-10F54008E75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F8679F1B-307B-4FC2-B8A5-F8251B2566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27AB7DC7-FF85-4590-805E-5215ACC14C9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BD0F513B-87D9-4829-B671-6810EDF4B930}"/>
            </a:ext>
          </a:extLst>
        </xdr:cNvPr>
        <xdr:cNvCxnSpPr/>
      </xdr:nvCxnSpPr>
      <xdr:spPr>
        <a:xfrm flipV="1">
          <a:off x="10476865" y="9786145"/>
          <a:ext cx="0" cy="1247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12484F0A-9903-4A89-A8AF-E02E29E42C3C}"/>
            </a:ext>
          </a:extLst>
        </xdr:cNvPr>
        <xdr:cNvSpPr txBox="1"/>
      </xdr:nvSpPr>
      <xdr:spPr>
        <a:xfrm>
          <a:off x="10515600" y="110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19E85082-4D20-45CF-B6B9-9DFA6F4AB9B8}"/>
            </a:ext>
          </a:extLst>
        </xdr:cNvPr>
        <xdr:cNvCxnSpPr/>
      </xdr:nvCxnSpPr>
      <xdr:spPr>
        <a:xfrm>
          <a:off x="10388600" y="11033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4DF241CB-C426-4313-A51F-09E78CA3AD05}"/>
            </a:ext>
          </a:extLst>
        </xdr:cNvPr>
        <xdr:cNvSpPr txBox="1"/>
      </xdr:nvSpPr>
      <xdr:spPr>
        <a:xfrm>
          <a:off x="10515600" y="956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FE594F56-03AB-4525-8F21-7826D42904CA}"/>
            </a:ext>
          </a:extLst>
        </xdr:cNvPr>
        <xdr:cNvCxnSpPr/>
      </xdr:nvCxnSpPr>
      <xdr:spPr>
        <a:xfrm>
          <a:off x="10388600" y="978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A1C566BF-43EA-4B74-B84A-8AB7CAB8812E}"/>
            </a:ext>
          </a:extLst>
        </xdr:cNvPr>
        <xdr:cNvSpPr txBox="1"/>
      </xdr:nvSpPr>
      <xdr:spPr>
        <a:xfrm>
          <a:off x="10515600" y="10358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49BBCAA6-DB20-43A0-A84B-24E335DFA93D}"/>
            </a:ext>
          </a:extLst>
        </xdr:cNvPr>
        <xdr:cNvSpPr/>
      </xdr:nvSpPr>
      <xdr:spPr>
        <a:xfrm>
          <a:off x="10426700" y="105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3CF250A-28C4-4ABE-9451-01F134A226D0}"/>
            </a:ext>
          </a:extLst>
        </xdr:cNvPr>
        <xdr:cNvSpPr/>
      </xdr:nvSpPr>
      <xdr:spPr>
        <a:xfrm>
          <a:off x="9588500" y="1049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2CF91E8C-F05D-4797-A308-C092CF99538A}"/>
            </a:ext>
          </a:extLst>
        </xdr:cNvPr>
        <xdr:cNvSpPr/>
      </xdr:nvSpPr>
      <xdr:spPr>
        <a:xfrm>
          <a:off x="8699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A163DAE3-7BAF-4E5C-B741-1B767B9CB5B4}"/>
            </a:ext>
          </a:extLst>
        </xdr:cNvPr>
        <xdr:cNvSpPr/>
      </xdr:nvSpPr>
      <xdr:spPr>
        <a:xfrm>
          <a:off x="7810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93E53D17-E305-47E2-8B8A-F1EE8221C3A9}"/>
            </a:ext>
          </a:extLst>
        </xdr:cNvPr>
        <xdr:cNvSpPr/>
      </xdr:nvSpPr>
      <xdr:spPr>
        <a:xfrm>
          <a:off x="6921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B1C43BC-576D-437B-BE60-74F5743D88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1E1336F7-2972-4B98-8CEB-9A10EC899F3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5869A65C-C99E-4C13-B85E-205DBEF7FEE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E4B6C9-4BB6-4264-ADB3-75482A48031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DABDCF0-1E16-4055-9BF5-A706EFB4591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96529</xdr:rowOff>
    </xdr:from>
    <xdr:to>
      <xdr:col>55</xdr:col>
      <xdr:colOff>50800</xdr:colOff>
      <xdr:row>63</xdr:row>
      <xdr:rowOff>26679</xdr:rowOff>
    </xdr:to>
    <xdr:sp macro="" textlink="">
      <xdr:nvSpPr>
        <xdr:cNvPr id="244" name="楕円 243">
          <a:extLst>
            <a:ext uri="{FF2B5EF4-FFF2-40B4-BE49-F238E27FC236}">
              <a16:creationId xmlns:a16="http://schemas.microsoft.com/office/drawing/2014/main" id="{291ADACA-A4F6-46C5-906F-9EC3AC7B04B2}"/>
            </a:ext>
          </a:extLst>
        </xdr:cNvPr>
        <xdr:cNvSpPr/>
      </xdr:nvSpPr>
      <xdr:spPr>
        <a:xfrm>
          <a:off x="10426700" y="107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74956</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BF671106-BCD1-4619-860F-83C1A68A7428}"/>
            </a:ext>
          </a:extLst>
        </xdr:cNvPr>
        <xdr:cNvSpPr txBox="1"/>
      </xdr:nvSpPr>
      <xdr:spPr>
        <a:xfrm>
          <a:off x="10515600" y="10704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98565</xdr:rowOff>
    </xdr:from>
    <xdr:to>
      <xdr:col>50</xdr:col>
      <xdr:colOff>165100</xdr:colOff>
      <xdr:row>63</xdr:row>
      <xdr:rowOff>28715</xdr:rowOff>
    </xdr:to>
    <xdr:sp macro="" textlink="">
      <xdr:nvSpPr>
        <xdr:cNvPr id="246" name="楕円 245">
          <a:extLst>
            <a:ext uri="{FF2B5EF4-FFF2-40B4-BE49-F238E27FC236}">
              <a16:creationId xmlns:a16="http://schemas.microsoft.com/office/drawing/2014/main" id="{529DF1DE-209B-43B3-ADA4-F124F3EA4AF7}"/>
            </a:ext>
          </a:extLst>
        </xdr:cNvPr>
        <xdr:cNvSpPr/>
      </xdr:nvSpPr>
      <xdr:spPr>
        <a:xfrm>
          <a:off x="9588500" y="107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147329</xdr:rowOff>
    </xdr:from>
    <xdr:to>
      <xdr:col>55</xdr:col>
      <xdr:colOff>0</xdr:colOff>
      <xdr:row>62</xdr:row>
      <xdr:rowOff>149365</xdr:rowOff>
    </xdr:to>
    <xdr:cxnSp macro="">
      <xdr:nvCxnSpPr>
        <xdr:cNvPr id="247" name="直線コネクタ 246">
          <a:extLst>
            <a:ext uri="{FF2B5EF4-FFF2-40B4-BE49-F238E27FC236}">
              <a16:creationId xmlns:a16="http://schemas.microsoft.com/office/drawing/2014/main" id="{0914CFA2-FD99-45BF-99C0-6D632675230A}"/>
            </a:ext>
          </a:extLst>
        </xdr:cNvPr>
        <xdr:cNvCxnSpPr/>
      </xdr:nvCxnSpPr>
      <xdr:spPr>
        <a:xfrm flipV="1">
          <a:off x="9639300" y="10777229"/>
          <a:ext cx="838200" cy="2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104547</xdr:rowOff>
    </xdr:from>
    <xdr:to>
      <xdr:col>46</xdr:col>
      <xdr:colOff>38100</xdr:colOff>
      <xdr:row>63</xdr:row>
      <xdr:rowOff>34697</xdr:rowOff>
    </xdr:to>
    <xdr:sp macro="" textlink="">
      <xdr:nvSpPr>
        <xdr:cNvPr id="248" name="楕円 247">
          <a:extLst>
            <a:ext uri="{FF2B5EF4-FFF2-40B4-BE49-F238E27FC236}">
              <a16:creationId xmlns:a16="http://schemas.microsoft.com/office/drawing/2014/main" id="{47BAEA81-B7AB-4FD0-B5B3-26C187CF5E50}"/>
            </a:ext>
          </a:extLst>
        </xdr:cNvPr>
        <xdr:cNvSpPr/>
      </xdr:nvSpPr>
      <xdr:spPr>
        <a:xfrm>
          <a:off x="8699500" y="1073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149365</xdr:rowOff>
    </xdr:from>
    <xdr:to>
      <xdr:col>50</xdr:col>
      <xdr:colOff>114300</xdr:colOff>
      <xdr:row>62</xdr:row>
      <xdr:rowOff>155347</xdr:rowOff>
    </xdr:to>
    <xdr:cxnSp macro="">
      <xdr:nvCxnSpPr>
        <xdr:cNvPr id="249" name="直線コネクタ 248">
          <a:extLst>
            <a:ext uri="{FF2B5EF4-FFF2-40B4-BE49-F238E27FC236}">
              <a16:creationId xmlns:a16="http://schemas.microsoft.com/office/drawing/2014/main" id="{4CBBDEA1-E20A-4CA5-AD1A-7000FB2CB8A2}"/>
            </a:ext>
          </a:extLst>
        </xdr:cNvPr>
        <xdr:cNvCxnSpPr/>
      </xdr:nvCxnSpPr>
      <xdr:spPr>
        <a:xfrm flipV="1">
          <a:off x="8750300" y="10779265"/>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105534</xdr:rowOff>
    </xdr:from>
    <xdr:to>
      <xdr:col>41</xdr:col>
      <xdr:colOff>101600</xdr:colOff>
      <xdr:row>63</xdr:row>
      <xdr:rowOff>35684</xdr:rowOff>
    </xdr:to>
    <xdr:sp macro="" textlink="">
      <xdr:nvSpPr>
        <xdr:cNvPr id="250" name="楕円 249">
          <a:extLst>
            <a:ext uri="{FF2B5EF4-FFF2-40B4-BE49-F238E27FC236}">
              <a16:creationId xmlns:a16="http://schemas.microsoft.com/office/drawing/2014/main" id="{06AA4AF8-0644-4BDF-BC7A-3DF1E861DD32}"/>
            </a:ext>
          </a:extLst>
        </xdr:cNvPr>
        <xdr:cNvSpPr/>
      </xdr:nvSpPr>
      <xdr:spPr>
        <a:xfrm>
          <a:off x="7810500" y="107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155347</xdr:rowOff>
    </xdr:from>
    <xdr:to>
      <xdr:col>45</xdr:col>
      <xdr:colOff>177800</xdr:colOff>
      <xdr:row>62</xdr:row>
      <xdr:rowOff>156334</xdr:rowOff>
    </xdr:to>
    <xdr:cxnSp macro="">
      <xdr:nvCxnSpPr>
        <xdr:cNvPr id="251" name="直線コネクタ 250">
          <a:extLst>
            <a:ext uri="{FF2B5EF4-FFF2-40B4-BE49-F238E27FC236}">
              <a16:creationId xmlns:a16="http://schemas.microsoft.com/office/drawing/2014/main" id="{62EFD524-FDF3-4A26-A4B9-0D9FA4B294A1}"/>
            </a:ext>
          </a:extLst>
        </xdr:cNvPr>
        <xdr:cNvCxnSpPr/>
      </xdr:nvCxnSpPr>
      <xdr:spPr>
        <a:xfrm flipV="1">
          <a:off x="7861300" y="10785247"/>
          <a:ext cx="889000" cy="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108283</xdr:rowOff>
    </xdr:from>
    <xdr:to>
      <xdr:col>36</xdr:col>
      <xdr:colOff>165100</xdr:colOff>
      <xdr:row>63</xdr:row>
      <xdr:rowOff>38433</xdr:rowOff>
    </xdr:to>
    <xdr:sp macro="" textlink="">
      <xdr:nvSpPr>
        <xdr:cNvPr id="252" name="楕円 251">
          <a:extLst>
            <a:ext uri="{FF2B5EF4-FFF2-40B4-BE49-F238E27FC236}">
              <a16:creationId xmlns:a16="http://schemas.microsoft.com/office/drawing/2014/main" id="{127AD094-06E7-4378-BCAA-78797F38706A}"/>
            </a:ext>
          </a:extLst>
        </xdr:cNvPr>
        <xdr:cNvSpPr/>
      </xdr:nvSpPr>
      <xdr:spPr>
        <a:xfrm>
          <a:off x="6921500" y="107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156334</xdr:rowOff>
    </xdr:from>
    <xdr:to>
      <xdr:col>41</xdr:col>
      <xdr:colOff>50800</xdr:colOff>
      <xdr:row>62</xdr:row>
      <xdr:rowOff>159083</xdr:rowOff>
    </xdr:to>
    <xdr:cxnSp macro="">
      <xdr:nvCxnSpPr>
        <xdr:cNvPr id="253" name="直線コネクタ 252">
          <a:extLst>
            <a:ext uri="{FF2B5EF4-FFF2-40B4-BE49-F238E27FC236}">
              <a16:creationId xmlns:a16="http://schemas.microsoft.com/office/drawing/2014/main" id="{A3F65899-6848-442F-9F27-12A22930D655}"/>
            </a:ext>
          </a:extLst>
        </xdr:cNvPr>
        <xdr:cNvCxnSpPr/>
      </xdr:nvCxnSpPr>
      <xdr:spPr>
        <a:xfrm flipV="1">
          <a:off x="6972300" y="10786234"/>
          <a:ext cx="889000" cy="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E73B9932-4119-414F-A9DA-327116094FE6}"/>
            </a:ext>
          </a:extLst>
        </xdr:cNvPr>
        <xdr:cNvSpPr txBox="1"/>
      </xdr:nvSpPr>
      <xdr:spPr>
        <a:xfrm>
          <a:off x="9327095" y="1027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D397EB4B-3B6F-41F8-BAB3-B40976BA00C3}"/>
            </a:ext>
          </a:extLst>
        </xdr:cNvPr>
        <xdr:cNvSpPr txBox="1"/>
      </xdr:nvSpPr>
      <xdr:spPr>
        <a:xfrm>
          <a:off x="8450795" y="1028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9234771-3B4C-4053-8C2C-39677714B940}"/>
            </a:ext>
          </a:extLst>
        </xdr:cNvPr>
        <xdr:cNvSpPr txBox="1"/>
      </xdr:nvSpPr>
      <xdr:spPr>
        <a:xfrm>
          <a:off x="7561795" y="10313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ECF2618F-9387-4CEE-8F48-7C933C6BBA7A}"/>
            </a:ext>
          </a:extLst>
        </xdr:cNvPr>
        <xdr:cNvSpPr txBox="1"/>
      </xdr:nvSpPr>
      <xdr:spPr>
        <a:xfrm>
          <a:off x="6672795" y="10301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19842</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301A8282-C366-4E93-81AD-53169DB2D0E4}"/>
            </a:ext>
          </a:extLst>
        </xdr:cNvPr>
        <xdr:cNvSpPr txBox="1"/>
      </xdr:nvSpPr>
      <xdr:spPr>
        <a:xfrm>
          <a:off x="9327095" y="1082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25824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1A4C2146-3A0C-4E86-8E08-4400A0728E91}"/>
            </a:ext>
          </a:extLst>
        </xdr:cNvPr>
        <xdr:cNvSpPr txBox="1"/>
      </xdr:nvSpPr>
      <xdr:spPr>
        <a:xfrm>
          <a:off x="8450795" y="1082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26811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89FFD75B-D03B-4A4F-85ED-540D4F6B1584}"/>
            </a:ext>
          </a:extLst>
        </xdr:cNvPr>
        <xdr:cNvSpPr txBox="1"/>
      </xdr:nvSpPr>
      <xdr:spPr>
        <a:xfrm>
          <a:off x="7561795" y="1082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29560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2FEE4DAE-A442-4BFF-9AC6-43251B3E2A48}"/>
            </a:ext>
          </a:extLst>
        </xdr:cNvPr>
        <xdr:cNvSpPr txBox="1"/>
      </xdr:nvSpPr>
      <xdr:spPr>
        <a:xfrm>
          <a:off x="6672795" y="1083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CF2EC5CE-FF1D-4777-8981-B0EC7F8E1A9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852C68E-87C1-41E2-A513-D53AF9DDB94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9516BC0-C900-4AEB-890D-22D52FF815F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5F60A56A-18BE-43E4-BF1F-E81D184632C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8A2F8E70-20AB-4F70-945E-BCE3D30BCE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B89B8A4B-3BCE-4CCA-9718-9AC3342C039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671FAE56-3A18-44E2-B5D7-FC9E3EBB7A4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A03C237-7804-4643-BEBA-B3B91C445A6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142B346A-312D-4F2E-AF87-7BFD4B28686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5D049AC-FF82-4A89-9637-1777F7166FF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C44A06F-AE80-4726-A1CC-07A7CA528ED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88B62E34-9A8B-4272-AC6C-38B2A3A22C0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943712B0-9917-450A-8511-ABE73E5FE24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FCF5E00-2428-4E9D-8195-54B6A2E1E9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4F0967C8-A1F8-464C-9194-7D5542F0A7C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C5F5A28D-043A-4198-80CB-02CAB15DD5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7B2013AB-E2C8-4B95-9C20-DCB540493EC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F030FF6B-DBB9-4EDF-9863-76579BB829E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FDBED946-8C70-4EC2-93F3-82CF177CAE2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87A0D30D-16F4-4F5E-BA53-1353A728E16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64123007-F2BF-4172-95BE-48E04033D77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D6494A13-3914-46AE-AA6E-94EE49911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7A464B27-10A6-4675-A1EC-60D1737CC68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D758C830-3B03-4F62-84D6-E6FC4DE4D3D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2D468E77-ACA5-444A-9357-680AF121A415}"/>
            </a:ext>
          </a:extLst>
        </xdr:cNvPr>
        <xdr:cNvCxnSpPr/>
      </xdr:nvCxnSpPr>
      <xdr:spPr>
        <a:xfrm flipV="1">
          <a:off x="4634865" y="13331189"/>
          <a:ext cx="0" cy="1497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CA23FCB0-8B95-472E-A1F3-607DDA4D92D9}"/>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98C2E9CC-98A5-475D-8885-33DBF972E296}"/>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3EF4337D-7007-494B-8FB7-CB7CA693B366}"/>
            </a:ext>
          </a:extLst>
        </xdr:cNvPr>
        <xdr:cNvSpPr txBox="1"/>
      </xdr:nvSpPr>
      <xdr:spPr>
        <a:xfrm>
          <a:off x="46736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8BC618C-5917-4684-BC4C-382DF6816769}"/>
            </a:ext>
          </a:extLst>
        </xdr:cNvPr>
        <xdr:cNvCxnSpPr/>
      </xdr:nvCxnSpPr>
      <xdr:spPr>
        <a:xfrm>
          <a:off x="4546600" y="1333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E16BD3A0-C13F-4924-974A-42C4CE46AFDF}"/>
            </a:ext>
          </a:extLst>
        </xdr:cNvPr>
        <xdr:cNvSpPr txBox="1"/>
      </xdr:nvSpPr>
      <xdr:spPr>
        <a:xfrm>
          <a:off x="4673600" y="1421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C81B0EFE-1B99-43CC-B178-A2771AA19346}"/>
            </a:ext>
          </a:extLst>
        </xdr:cNvPr>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41965DF0-73DD-4E66-9B2C-E04134D9C5C5}"/>
            </a:ext>
          </a:extLst>
        </xdr:cNvPr>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BB9A3424-AE71-4A95-B561-5044AEB898D2}"/>
            </a:ext>
          </a:extLst>
        </xdr:cNvPr>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E6533B14-7785-42F4-BF33-DCD61E1A4FD8}"/>
            </a:ext>
          </a:extLst>
        </xdr:cNvPr>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65D93A00-BCC6-40F3-9EC7-86A9231B98DE}"/>
            </a:ext>
          </a:extLst>
        </xdr:cNvPr>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EEE01EC8-6D0C-468B-BDC7-B9FF621F75C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FD465FA3-AB25-46B2-984C-8C7D064CE02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6CA36B1-B955-4644-8D06-9FCB42F418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B50E49F0-F8F5-4C05-A76D-606B2D340FB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D1DEE1E4-FE4A-4005-AFDA-1EE20093867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302" name="楕円 301">
          <a:extLst>
            <a:ext uri="{FF2B5EF4-FFF2-40B4-BE49-F238E27FC236}">
              <a16:creationId xmlns:a16="http://schemas.microsoft.com/office/drawing/2014/main" id="{9A9FEB3C-7974-4781-BB40-953930053C54}"/>
            </a:ext>
          </a:extLst>
        </xdr:cNvPr>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1C660E67-6F12-454F-9448-8C3DC95EC55D}"/>
            </a:ext>
          </a:extLst>
        </xdr:cNvPr>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304" name="楕円 303">
          <a:extLst>
            <a:ext uri="{FF2B5EF4-FFF2-40B4-BE49-F238E27FC236}">
              <a16:creationId xmlns:a16="http://schemas.microsoft.com/office/drawing/2014/main" id="{97468E24-BE26-4AD8-8DBD-0FF8ACA70E33}"/>
            </a:ext>
          </a:extLst>
        </xdr:cNvPr>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139064</xdr:rowOff>
    </xdr:to>
    <xdr:cxnSp macro="">
      <xdr:nvCxnSpPr>
        <xdr:cNvPr id="305" name="直線コネクタ 304">
          <a:extLst>
            <a:ext uri="{FF2B5EF4-FFF2-40B4-BE49-F238E27FC236}">
              <a16:creationId xmlns:a16="http://schemas.microsoft.com/office/drawing/2014/main" id="{5D9DD6D9-ED3C-46F7-B904-A5A95EBDD207}"/>
            </a:ext>
          </a:extLst>
        </xdr:cNvPr>
        <xdr:cNvCxnSpPr/>
      </xdr:nvCxnSpPr>
      <xdr:spPr>
        <a:xfrm>
          <a:off x="3797300" y="13815061"/>
          <a:ext cx="8382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6350</xdr:rowOff>
    </xdr:from>
    <xdr:to>
      <xdr:col>15</xdr:col>
      <xdr:colOff>101600</xdr:colOff>
      <xdr:row>80</xdr:row>
      <xdr:rowOff>107950</xdr:rowOff>
    </xdr:to>
    <xdr:sp macro="" textlink="">
      <xdr:nvSpPr>
        <xdr:cNvPr id="306" name="楕円 305">
          <a:extLst>
            <a:ext uri="{FF2B5EF4-FFF2-40B4-BE49-F238E27FC236}">
              <a16:creationId xmlns:a16="http://schemas.microsoft.com/office/drawing/2014/main" id="{0938991C-78B2-4D1C-9406-C71C6B16C6B1}"/>
            </a:ext>
          </a:extLst>
        </xdr:cNvPr>
        <xdr:cNvSpPr/>
      </xdr:nvSpPr>
      <xdr:spPr>
        <a:xfrm>
          <a:off x="2857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57150</xdr:rowOff>
    </xdr:from>
    <xdr:to>
      <xdr:col>19</xdr:col>
      <xdr:colOff>177800</xdr:colOff>
      <xdr:row>80</xdr:row>
      <xdr:rowOff>99061</xdr:rowOff>
    </xdr:to>
    <xdr:cxnSp macro="">
      <xdr:nvCxnSpPr>
        <xdr:cNvPr id="307" name="直線コネクタ 306">
          <a:extLst>
            <a:ext uri="{FF2B5EF4-FFF2-40B4-BE49-F238E27FC236}">
              <a16:creationId xmlns:a16="http://schemas.microsoft.com/office/drawing/2014/main" id="{6760CDE3-BF1B-40CB-A70B-993716D2AA9B}"/>
            </a:ext>
          </a:extLst>
        </xdr:cNvPr>
        <xdr:cNvCxnSpPr/>
      </xdr:nvCxnSpPr>
      <xdr:spPr>
        <a:xfrm>
          <a:off x="2908300" y="137731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137795</xdr:rowOff>
    </xdr:from>
    <xdr:to>
      <xdr:col>10</xdr:col>
      <xdr:colOff>165100</xdr:colOff>
      <xdr:row>80</xdr:row>
      <xdr:rowOff>67945</xdr:rowOff>
    </xdr:to>
    <xdr:sp macro="" textlink="">
      <xdr:nvSpPr>
        <xdr:cNvPr id="308" name="楕円 307">
          <a:extLst>
            <a:ext uri="{FF2B5EF4-FFF2-40B4-BE49-F238E27FC236}">
              <a16:creationId xmlns:a16="http://schemas.microsoft.com/office/drawing/2014/main" id="{0EDFA9E0-9146-4314-923C-8B1E111C3D5B}"/>
            </a:ext>
          </a:extLst>
        </xdr:cNvPr>
        <xdr:cNvSpPr/>
      </xdr:nvSpPr>
      <xdr:spPr>
        <a:xfrm>
          <a:off x="1968500" y="1368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17145</xdr:rowOff>
    </xdr:from>
    <xdr:to>
      <xdr:col>15</xdr:col>
      <xdr:colOff>50800</xdr:colOff>
      <xdr:row>80</xdr:row>
      <xdr:rowOff>57150</xdr:rowOff>
    </xdr:to>
    <xdr:cxnSp macro="">
      <xdr:nvCxnSpPr>
        <xdr:cNvPr id="309" name="直線コネクタ 308">
          <a:extLst>
            <a:ext uri="{FF2B5EF4-FFF2-40B4-BE49-F238E27FC236}">
              <a16:creationId xmlns:a16="http://schemas.microsoft.com/office/drawing/2014/main" id="{AD726B18-6D49-40E7-B5EE-451DF6D63C3C}"/>
            </a:ext>
          </a:extLst>
        </xdr:cNvPr>
        <xdr:cNvCxnSpPr/>
      </xdr:nvCxnSpPr>
      <xdr:spPr>
        <a:xfrm>
          <a:off x="2019300" y="1373314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109220</xdr:rowOff>
    </xdr:from>
    <xdr:to>
      <xdr:col>6</xdr:col>
      <xdr:colOff>38100</xdr:colOff>
      <xdr:row>80</xdr:row>
      <xdr:rowOff>39370</xdr:rowOff>
    </xdr:to>
    <xdr:sp macro="" textlink="">
      <xdr:nvSpPr>
        <xdr:cNvPr id="310" name="楕円 309">
          <a:extLst>
            <a:ext uri="{FF2B5EF4-FFF2-40B4-BE49-F238E27FC236}">
              <a16:creationId xmlns:a16="http://schemas.microsoft.com/office/drawing/2014/main" id="{EDA29364-B34A-43B1-9B38-E7AB3C33DC78}"/>
            </a:ext>
          </a:extLst>
        </xdr:cNvPr>
        <xdr:cNvSpPr/>
      </xdr:nvSpPr>
      <xdr:spPr>
        <a:xfrm>
          <a:off x="1079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160020</xdr:rowOff>
    </xdr:from>
    <xdr:to>
      <xdr:col>10</xdr:col>
      <xdr:colOff>114300</xdr:colOff>
      <xdr:row>80</xdr:row>
      <xdr:rowOff>17145</xdr:rowOff>
    </xdr:to>
    <xdr:cxnSp macro="">
      <xdr:nvCxnSpPr>
        <xdr:cNvPr id="311" name="直線コネクタ 310">
          <a:extLst>
            <a:ext uri="{FF2B5EF4-FFF2-40B4-BE49-F238E27FC236}">
              <a16:creationId xmlns:a16="http://schemas.microsoft.com/office/drawing/2014/main" id="{EDA99D77-ACC0-4D1D-A03E-FD036BBEDADC}"/>
            </a:ext>
          </a:extLst>
        </xdr:cNvPr>
        <xdr:cNvCxnSpPr/>
      </xdr:nvCxnSpPr>
      <xdr:spPr>
        <a:xfrm>
          <a:off x="1130300" y="13704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40022</xdr:rowOff>
    </xdr:from>
    <xdr:ext cx="405111" cy="259045"/>
    <xdr:sp macro="" textlink="">
      <xdr:nvSpPr>
        <xdr:cNvPr id="312" name="n_1aveValue【公営住宅】&#10;有形固定資産減価償却率">
          <a:extLst>
            <a:ext uri="{FF2B5EF4-FFF2-40B4-BE49-F238E27FC236}">
              <a16:creationId xmlns:a16="http://schemas.microsoft.com/office/drawing/2014/main" id="{C463216A-59AF-4B1B-92C8-3B26B7ACD044}"/>
            </a:ext>
          </a:extLst>
        </xdr:cNvPr>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3" name="n_2aveValue【公営住宅】&#10;有形固定資産減価償却率">
          <a:extLst>
            <a:ext uri="{FF2B5EF4-FFF2-40B4-BE49-F238E27FC236}">
              <a16:creationId xmlns:a16="http://schemas.microsoft.com/office/drawing/2014/main" id="{DA793CAC-2546-4D09-AD12-7AFB064E8007}"/>
            </a:ext>
          </a:extLst>
        </xdr:cNvPr>
        <xdr:cNvSpPr txBox="1"/>
      </xdr:nvSpPr>
      <xdr:spPr>
        <a:xfrm>
          <a:off x="27057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36213</xdr:rowOff>
    </xdr:from>
    <xdr:ext cx="405111" cy="259045"/>
    <xdr:sp macro="" textlink="">
      <xdr:nvSpPr>
        <xdr:cNvPr id="314" name="n_3aveValue【公営住宅】&#10;有形固定資産減価償却率">
          <a:extLst>
            <a:ext uri="{FF2B5EF4-FFF2-40B4-BE49-F238E27FC236}">
              <a16:creationId xmlns:a16="http://schemas.microsoft.com/office/drawing/2014/main" id="{4C2A47DD-574D-4E2F-B930-1B984BD756D7}"/>
            </a:ext>
          </a:extLst>
        </xdr:cNvPr>
        <xdr:cNvSpPr txBox="1"/>
      </xdr:nvSpPr>
      <xdr:spPr>
        <a:xfrm>
          <a:off x="1816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15" name="n_4aveValue【公営住宅】&#10;有形固定資産減価償却率">
          <a:extLst>
            <a:ext uri="{FF2B5EF4-FFF2-40B4-BE49-F238E27FC236}">
              <a16:creationId xmlns:a16="http://schemas.microsoft.com/office/drawing/2014/main" id="{C5781DD3-6372-4F13-B29A-6293BC80FFCF}"/>
            </a:ext>
          </a:extLst>
        </xdr:cNvPr>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316" name="n_1mainValue【公営住宅】&#10;有形固定資産減価償却率">
          <a:extLst>
            <a:ext uri="{FF2B5EF4-FFF2-40B4-BE49-F238E27FC236}">
              <a16:creationId xmlns:a16="http://schemas.microsoft.com/office/drawing/2014/main" id="{F6C88BA6-F131-4F09-97C6-C1F448BAB227}"/>
            </a:ext>
          </a:extLst>
        </xdr:cNvPr>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124477</xdr:rowOff>
    </xdr:from>
    <xdr:ext cx="405111" cy="259045"/>
    <xdr:sp macro="" textlink="">
      <xdr:nvSpPr>
        <xdr:cNvPr id="317" name="n_2mainValue【公営住宅】&#10;有形固定資産減価償却率">
          <a:extLst>
            <a:ext uri="{FF2B5EF4-FFF2-40B4-BE49-F238E27FC236}">
              <a16:creationId xmlns:a16="http://schemas.microsoft.com/office/drawing/2014/main" id="{E18BFFE0-E729-4B45-9E28-58E917B83769}"/>
            </a:ext>
          </a:extLst>
        </xdr:cNvPr>
        <xdr:cNvSpPr txBox="1"/>
      </xdr:nvSpPr>
      <xdr:spPr>
        <a:xfrm>
          <a:off x="2705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84472</xdr:rowOff>
    </xdr:from>
    <xdr:ext cx="405111" cy="259045"/>
    <xdr:sp macro="" textlink="">
      <xdr:nvSpPr>
        <xdr:cNvPr id="318" name="n_3mainValue【公営住宅】&#10;有形固定資産減価償却率">
          <a:extLst>
            <a:ext uri="{FF2B5EF4-FFF2-40B4-BE49-F238E27FC236}">
              <a16:creationId xmlns:a16="http://schemas.microsoft.com/office/drawing/2014/main" id="{2CA4D896-F891-4626-B86E-C8AF61156E8E}"/>
            </a:ext>
          </a:extLst>
        </xdr:cNvPr>
        <xdr:cNvSpPr txBox="1"/>
      </xdr:nvSpPr>
      <xdr:spPr>
        <a:xfrm>
          <a:off x="1816744"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55897</xdr:rowOff>
    </xdr:from>
    <xdr:ext cx="405111" cy="259045"/>
    <xdr:sp macro="" textlink="">
      <xdr:nvSpPr>
        <xdr:cNvPr id="319" name="n_4mainValue【公営住宅】&#10;有形固定資産減価償却率">
          <a:extLst>
            <a:ext uri="{FF2B5EF4-FFF2-40B4-BE49-F238E27FC236}">
              <a16:creationId xmlns:a16="http://schemas.microsoft.com/office/drawing/2014/main" id="{6D18C34D-1E6A-4D4D-9155-669DFA2711AC}"/>
            </a:ext>
          </a:extLst>
        </xdr:cNvPr>
        <xdr:cNvSpPr txBox="1"/>
      </xdr:nvSpPr>
      <xdr:spPr>
        <a:xfrm>
          <a:off x="9277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28B3AE3-01FE-4ACF-9EEF-7E8A996A41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5E72A0E7-CEB4-4D7E-9707-4B65798E43F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9B0E223-AD70-4020-B734-8E28EC75E0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167FAA60-037C-4A9A-A6D1-D33A2EFBAF3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7E08E404-BADC-4806-BE6B-F4B6CB68588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95DC620C-741E-4CC8-BFA7-91C359730255}"/>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980E39EB-508D-4F53-A2F5-DFAB861911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2716BCB-4860-4BDE-B0A0-44C75A867E8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B338DE4-9975-4D2C-B3B3-16A17C03BB6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87348A81-CEE0-436B-89A3-7828D8C1B2D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C44772BF-2928-425A-874E-3C9D9D963BA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68357D22-013D-46C2-8A6F-D9DFE7BB3A38}"/>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CE5C64C9-2783-4447-A881-E87F37FE50C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A99974F6-353C-47F0-A259-43B8F451657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E02A834B-C4F7-4929-A826-1888A88CC0E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C78F6DEE-C915-4096-8D1E-85B1D5283B8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3185E55A-F791-45C2-A7F7-051336D81DC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5D744403-A98E-4C7C-9563-632D3BF6AC2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FCEEEB03-99EC-4770-AD9B-E278ADDCBA4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913CBFCF-7682-421D-94E5-4F3334238AE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91A85BB2-B0B7-4068-940D-D89A7FDF38B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DBB8BCCB-FDF1-4733-BAB7-E64BA016BDA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CEAFA63B-401A-4B4A-AE5E-98C1FB488D2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120396</xdr:rowOff>
    </xdr:from>
    <xdr:to>
      <xdr:col>54</xdr:col>
      <xdr:colOff>189865</xdr:colOff>
      <xdr:row>86</xdr:row>
      <xdr:rowOff>106680</xdr:rowOff>
    </xdr:to>
    <xdr:cxnSp macro="">
      <xdr:nvCxnSpPr>
        <xdr:cNvPr id="343" name="直線コネクタ 342">
          <a:extLst>
            <a:ext uri="{FF2B5EF4-FFF2-40B4-BE49-F238E27FC236}">
              <a16:creationId xmlns:a16="http://schemas.microsoft.com/office/drawing/2014/main" id="{CA1957BC-F708-4C10-AF7B-6AA76A3B9813}"/>
            </a:ext>
          </a:extLst>
        </xdr:cNvPr>
        <xdr:cNvCxnSpPr/>
      </xdr:nvCxnSpPr>
      <xdr:spPr>
        <a:xfrm flipV="1">
          <a:off x="10476865" y="14007846"/>
          <a:ext cx="0" cy="84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110507</xdr:rowOff>
    </xdr:from>
    <xdr:ext cx="469744" cy="259045"/>
    <xdr:sp macro="" textlink="">
      <xdr:nvSpPr>
        <xdr:cNvPr id="344" name="【公営住宅】&#10;一人当たり面積最小値テキスト">
          <a:extLst>
            <a:ext uri="{FF2B5EF4-FFF2-40B4-BE49-F238E27FC236}">
              <a16:creationId xmlns:a16="http://schemas.microsoft.com/office/drawing/2014/main" id="{9F1DBA8E-BEEB-437D-B4AE-21E04A82A435}"/>
            </a:ext>
          </a:extLst>
        </xdr:cNvPr>
        <xdr:cNvSpPr txBox="1"/>
      </xdr:nvSpPr>
      <xdr:spPr>
        <a:xfrm>
          <a:off x="10515600"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45" name="直線コネクタ 344">
          <a:extLst>
            <a:ext uri="{FF2B5EF4-FFF2-40B4-BE49-F238E27FC236}">
              <a16:creationId xmlns:a16="http://schemas.microsoft.com/office/drawing/2014/main" id="{DC217E9C-781A-4513-8D26-511825B86038}"/>
            </a:ext>
          </a:extLst>
        </xdr:cNvPr>
        <xdr:cNvCxnSpPr/>
      </xdr:nvCxnSpPr>
      <xdr:spPr>
        <a:xfrm>
          <a:off x="10388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67073</xdr:rowOff>
    </xdr:from>
    <xdr:ext cx="469744" cy="259045"/>
    <xdr:sp macro="" textlink="">
      <xdr:nvSpPr>
        <xdr:cNvPr id="346" name="【公営住宅】&#10;一人当たり面積最大値テキスト">
          <a:extLst>
            <a:ext uri="{FF2B5EF4-FFF2-40B4-BE49-F238E27FC236}">
              <a16:creationId xmlns:a16="http://schemas.microsoft.com/office/drawing/2014/main" id="{600543C1-7C94-4674-BCF5-23896C08320E}"/>
            </a:ext>
          </a:extLst>
        </xdr:cNvPr>
        <xdr:cNvSpPr txBox="1"/>
      </xdr:nvSpPr>
      <xdr:spPr>
        <a:xfrm>
          <a:off x="10515600" y="1378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120396</xdr:rowOff>
    </xdr:from>
    <xdr:to>
      <xdr:col>55</xdr:col>
      <xdr:colOff>88900</xdr:colOff>
      <xdr:row>81</xdr:row>
      <xdr:rowOff>120396</xdr:rowOff>
    </xdr:to>
    <xdr:cxnSp macro="">
      <xdr:nvCxnSpPr>
        <xdr:cNvPr id="347" name="直線コネクタ 346">
          <a:extLst>
            <a:ext uri="{FF2B5EF4-FFF2-40B4-BE49-F238E27FC236}">
              <a16:creationId xmlns:a16="http://schemas.microsoft.com/office/drawing/2014/main" id="{8F15E872-24AC-4F98-BF82-B4241417AF91}"/>
            </a:ext>
          </a:extLst>
        </xdr:cNvPr>
        <xdr:cNvCxnSpPr/>
      </xdr:nvCxnSpPr>
      <xdr:spPr>
        <a:xfrm>
          <a:off x="10388600" y="1400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23258</xdr:rowOff>
    </xdr:from>
    <xdr:ext cx="469744" cy="259045"/>
    <xdr:sp macro="" textlink="">
      <xdr:nvSpPr>
        <xdr:cNvPr id="348" name="【公営住宅】&#10;一人当たり面積平均値テキスト">
          <a:extLst>
            <a:ext uri="{FF2B5EF4-FFF2-40B4-BE49-F238E27FC236}">
              <a16:creationId xmlns:a16="http://schemas.microsoft.com/office/drawing/2014/main" id="{8F0AC4A5-8653-492F-92BC-A0F2A4D03B9D}"/>
            </a:ext>
          </a:extLst>
        </xdr:cNvPr>
        <xdr:cNvSpPr txBox="1"/>
      </xdr:nvSpPr>
      <xdr:spPr>
        <a:xfrm>
          <a:off x="10515600" y="14425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44831</xdr:rowOff>
    </xdr:from>
    <xdr:to>
      <xdr:col>55</xdr:col>
      <xdr:colOff>50800</xdr:colOff>
      <xdr:row>84</xdr:row>
      <xdr:rowOff>146431</xdr:rowOff>
    </xdr:to>
    <xdr:sp macro="" textlink="">
      <xdr:nvSpPr>
        <xdr:cNvPr id="349" name="フローチャート: 判断 348">
          <a:extLst>
            <a:ext uri="{FF2B5EF4-FFF2-40B4-BE49-F238E27FC236}">
              <a16:creationId xmlns:a16="http://schemas.microsoft.com/office/drawing/2014/main" id="{8E5B539C-1A5A-46E5-B973-EAEC76FB8175}"/>
            </a:ext>
          </a:extLst>
        </xdr:cNvPr>
        <xdr:cNvSpPr/>
      </xdr:nvSpPr>
      <xdr:spPr>
        <a:xfrm>
          <a:off x="10426700" y="1444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93218</xdr:rowOff>
    </xdr:from>
    <xdr:to>
      <xdr:col>50</xdr:col>
      <xdr:colOff>165100</xdr:colOff>
      <xdr:row>85</xdr:row>
      <xdr:rowOff>23368</xdr:rowOff>
    </xdr:to>
    <xdr:sp macro="" textlink="">
      <xdr:nvSpPr>
        <xdr:cNvPr id="350" name="フローチャート: 判断 349">
          <a:extLst>
            <a:ext uri="{FF2B5EF4-FFF2-40B4-BE49-F238E27FC236}">
              <a16:creationId xmlns:a16="http://schemas.microsoft.com/office/drawing/2014/main" id="{65B18AD8-DB18-45EA-9355-1AA1F7F95795}"/>
            </a:ext>
          </a:extLst>
        </xdr:cNvPr>
        <xdr:cNvSpPr/>
      </xdr:nvSpPr>
      <xdr:spPr>
        <a:xfrm>
          <a:off x="9588500" y="1449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99313</xdr:rowOff>
    </xdr:from>
    <xdr:to>
      <xdr:col>46</xdr:col>
      <xdr:colOff>38100</xdr:colOff>
      <xdr:row>85</xdr:row>
      <xdr:rowOff>29463</xdr:rowOff>
    </xdr:to>
    <xdr:sp macro="" textlink="">
      <xdr:nvSpPr>
        <xdr:cNvPr id="351" name="フローチャート: 判断 350">
          <a:extLst>
            <a:ext uri="{FF2B5EF4-FFF2-40B4-BE49-F238E27FC236}">
              <a16:creationId xmlns:a16="http://schemas.microsoft.com/office/drawing/2014/main" id="{DAD3C94A-7D30-434C-8523-706F22EE526A}"/>
            </a:ext>
          </a:extLst>
        </xdr:cNvPr>
        <xdr:cNvSpPr/>
      </xdr:nvSpPr>
      <xdr:spPr>
        <a:xfrm>
          <a:off x="8699500" y="1450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111125</xdr:rowOff>
    </xdr:from>
    <xdr:to>
      <xdr:col>41</xdr:col>
      <xdr:colOff>101600</xdr:colOff>
      <xdr:row>85</xdr:row>
      <xdr:rowOff>41275</xdr:rowOff>
    </xdr:to>
    <xdr:sp macro="" textlink="">
      <xdr:nvSpPr>
        <xdr:cNvPr id="352" name="フローチャート: 判断 351">
          <a:extLst>
            <a:ext uri="{FF2B5EF4-FFF2-40B4-BE49-F238E27FC236}">
              <a16:creationId xmlns:a16="http://schemas.microsoft.com/office/drawing/2014/main" id="{B164D708-3559-4F51-81EB-AF1E0626449D}"/>
            </a:ext>
          </a:extLst>
        </xdr:cNvPr>
        <xdr:cNvSpPr/>
      </xdr:nvSpPr>
      <xdr:spPr>
        <a:xfrm>
          <a:off x="7810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90170</xdr:rowOff>
    </xdr:from>
    <xdr:to>
      <xdr:col>36</xdr:col>
      <xdr:colOff>165100</xdr:colOff>
      <xdr:row>85</xdr:row>
      <xdr:rowOff>20320</xdr:rowOff>
    </xdr:to>
    <xdr:sp macro="" textlink="">
      <xdr:nvSpPr>
        <xdr:cNvPr id="353" name="フローチャート: 判断 352">
          <a:extLst>
            <a:ext uri="{FF2B5EF4-FFF2-40B4-BE49-F238E27FC236}">
              <a16:creationId xmlns:a16="http://schemas.microsoft.com/office/drawing/2014/main" id="{1868C0D2-50DF-449B-BEE7-C0E8FE414EAC}"/>
            </a:ext>
          </a:extLst>
        </xdr:cNvPr>
        <xdr:cNvSpPr/>
      </xdr:nvSpPr>
      <xdr:spPr>
        <a:xfrm>
          <a:off x="6921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F0DEA1E5-4E9A-46FB-8B02-218152FAFD3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F877DDD6-48F0-4743-891A-43124AFB2DA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1CCEF10-0EE7-4D7F-A33D-13FBA56B58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F7E7399-84D0-4590-AF12-6BD9022AB36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6034B14-2F63-4E8A-9031-20857320EB3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155321</xdr:rowOff>
    </xdr:from>
    <xdr:to>
      <xdr:col>55</xdr:col>
      <xdr:colOff>50800</xdr:colOff>
      <xdr:row>84</xdr:row>
      <xdr:rowOff>85471</xdr:rowOff>
    </xdr:to>
    <xdr:sp macro="" textlink="">
      <xdr:nvSpPr>
        <xdr:cNvPr id="359" name="楕円 358">
          <a:extLst>
            <a:ext uri="{FF2B5EF4-FFF2-40B4-BE49-F238E27FC236}">
              <a16:creationId xmlns:a16="http://schemas.microsoft.com/office/drawing/2014/main" id="{FBBDF344-4090-416F-BC9A-1CF22CDFDAA2}"/>
            </a:ext>
          </a:extLst>
        </xdr:cNvPr>
        <xdr:cNvSpPr/>
      </xdr:nvSpPr>
      <xdr:spPr>
        <a:xfrm>
          <a:off x="10426700" y="143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6748</xdr:rowOff>
    </xdr:from>
    <xdr:ext cx="469744" cy="259045"/>
    <xdr:sp macro="" textlink="">
      <xdr:nvSpPr>
        <xdr:cNvPr id="360" name="【公営住宅】&#10;一人当たり面積該当値テキスト">
          <a:extLst>
            <a:ext uri="{FF2B5EF4-FFF2-40B4-BE49-F238E27FC236}">
              <a16:creationId xmlns:a16="http://schemas.microsoft.com/office/drawing/2014/main" id="{55F2CCE1-68A0-4CB3-A4EF-A31EB484F65D}"/>
            </a:ext>
          </a:extLst>
        </xdr:cNvPr>
        <xdr:cNvSpPr txBox="1"/>
      </xdr:nvSpPr>
      <xdr:spPr>
        <a:xfrm>
          <a:off x="10515600" y="14237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158369</xdr:rowOff>
    </xdr:from>
    <xdr:to>
      <xdr:col>50</xdr:col>
      <xdr:colOff>165100</xdr:colOff>
      <xdr:row>84</xdr:row>
      <xdr:rowOff>88519</xdr:rowOff>
    </xdr:to>
    <xdr:sp macro="" textlink="">
      <xdr:nvSpPr>
        <xdr:cNvPr id="361" name="楕円 360">
          <a:extLst>
            <a:ext uri="{FF2B5EF4-FFF2-40B4-BE49-F238E27FC236}">
              <a16:creationId xmlns:a16="http://schemas.microsoft.com/office/drawing/2014/main" id="{08F86F2D-2199-4396-BD41-373623964F8D}"/>
            </a:ext>
          </a:extLst>
        </xdr:cNvPr>
        <xdr:cNvSpPr/>
      </xdr:nvSpPr>
      <xdr:spPr>
        <a:xfrm>
          <a:off x="9588500" y="143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34671</xdr:rowOff>
    </xdr:from>
    <xdr:to>
      <xdr:col>55</xdr:col>
      <xdr:colOff>0</xdr:colOff>
      <xdr:row>84</xdr:row>
      <xdr:rowOff>37719</xdr:rowOff>
    </xdr:to>
    <xdr:cxnSp macro="">
      <xdr:nvCxnSpPr>
        <xdr:cNvPr id="362" name="直線コネクタ 361">
          <a:extLst>
            <a:ext uri="{FF2B5EF4-FFF2-40B4-BE49-F238E27FC236}">
              <a16:creationId xmlns:a16="http://schemas.microsoft.com/office/drawing/2014/main" id="{597CBA0B-37B9-4901-B19F-96150307EDCD}"/>
            </a:ext>
          </a:extLst>
        </xdr:cNvPr>
        <xdr:cNvCxnSpPr/>
      </xdr:nvCxnSpPr>
      <xdr:spPr>
        <a:xfrm flipV="1">
          <a:off x="9639300" y="14436471"/>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161798</xdr:rowOff>
    </xdr:from>
    <xdr:to>
      <xdr:col>46</xdr:col>
      <xdr:colOff>38100</xdr:colOff>
      <xdr:row>84</xdr:row>
      <xdr:rowOff>91948</xdr:rowOff>
    </xdr:to>
    <xdr:sp macro="" textlink="">
      <xdr:nvSpPr>
        <xdr:cNvPr id="363" name="楕円 362">
          <a:extLst>
            <a:ext uri="{FF2B5EF4-FFF2-40B4-BE49-F238E27FC236}">
              <a16:creationId xmlns:a16="http://schemas.microsoft.com/office/drawing/2014/main" id="{F55E1AEE-A0F9-4708-8D91-406D6D67578E}"/>
            </a:ext>
          </a:extLst>
        </xdr:cNvPr>
        <xdr:cNvSpPr/>
      </xdr:nvSpPr>
      <xdr:spPr>
        <a:xfrm>
          <a:off x="8699500" y="1439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37719</xdr:rowOff>
    </xdr:from>
    <xdr:to>
      <xdr:col>50</xdr:col>
      <xdr:colOff>114300</xdr:colOff>
      <xdr:row>84</xdr:row>
      <xdr:rowOff>41148</xdr:rowOff>
    </xdr:to>
    <xdr:cxnSp macro="">
      <xdr:nvCxnSpPr>
        <xdr:cNvPr id="364" name="直線コネクタ 363">
          <a:extLst>
            <a:ext uri="{FF2B5EF4-FFF2-40B4-BE49-F238E27FC236}">
              <a16:creationId xmlns:a16="http://schemas.microsoft.com/office/drawing/2014/main" id="{17FF255F-E610-4BCE-9FAE-AE311AFF43B1}"/>
            </a:ext>
          </a:extLst>
        </xdr:cNvPr>
        <xdr:cNvCxnSpPr/>
      </xdr:nvCxnSpPr>
      <xdr:spPr>
        <a:xfrm flipV="1">
          <a:off x="8750300" y="1443951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108458</xdr:rowOff>
    </xdr:from>
    <xdr:to>
      <xdr:col>41</xdr:col>
      <xdr:colOff>101600</xdr:colOff>
      <xdr:row>84</xdr:row>
      <xdr:rowOff>38608</xdr:rowOff>
    </xdr:to>
    <xdr:sp macro="" textlink="">
      <xdr:nvSpPr>
        <xdr:cNvPr id="365" name="楕円 364">
          <a:extLst>
            <a:ext uri="{FF2B5EF4-FFF2-40B4-BE49-F238E27FC236}">
              <a16:creationId xmlns:a16="http://schemas.microsoft.com/office/drawing/2014/main" id="{C16C7024-6B85-4682-8528-338A077C6ACC}"/>
            </a:ext>
          </a:extLst>
        </xdr:cNvPr>
        <xdr:cNvSpPr/>
      </xdr:nvSpPr>
      <xdr:spPr>
        <a:xfrm>
          <a:off x="7810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159258</xdr:rowOff>
    </xdr:from>
    <xdr:to>
      <xdr:col>45</xdr:col>
      <xdr:colOff>177800</xdr:colOff>
      <xdr:row>84</xdr:row>
      <xdr:rowOff>41148</xdr:rowOff>
    </xdr:to>
    <xdr:cxnSp macro="">
      <xdr:nvCxnSpPr>
        <xdr:cNvPr id="366" name="直線コネクタ 365">
          <a:extLst>
            <a:ext uri="{FF2B5EF4-FFF2-40B4-BE49-F238E27FC236}">
              <a16:creationId xmlns:a16="http://schemas.microsoft.com/office/drawing/2014/main" id="{A76FBCE4-1413-4B26-8DD0-DCA61270CFB1}"/>
            </a:ext>
          </a:extLst>
        </xdr:cNvPr>
        <xdr:cNvCxnSpPr/>
      </xdr:nvCxnSpPr>
      <xdr:spPr>
        <a:xfrm>
          <a:off x="7861300" y="14389608"/>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35688</xdr:rowOff>
    </xdr:from>
    <xdr:to>
      <xdr:col>36</xdr:col>
      <xdr:colOff>165100</xdr:colOff>
      <xdr:row>78</xdr:row>
      <xdr:rowOff>137288</xdr:rowOff>
    </xdr:to>
    <xdr:sp macro="" textlink="">
      <xdr:nvSpPr>
        <xdr:cNvPr id="367" name="楕円 366">
          <a:extLst>
            <a:ext uri="{FF2B5EF4-FFF2-40B4-BE49-F238E27FC236}">
              <a16:creationId xmlns:a16="http://schemas.microsoft.com/office/drawing/2014/main" id="{DB6A2E45-AA36-4A58-A158-B6C61ACF9FF2}"/>
            </a:ext>
          </a:extLst>
        </xdr:cNvPr>
        <xdr:cNvSpPr/>
      </xdr:nvSpPr>
      <xdr:spPr>
        <a:xfrm>
          <a:off x="6921500" y="134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86488</xdr:rowOff>
    </xdr:from>
    <xdr:to>
      <xdr:col>41</xdr:col>
      <xdr:colOff>50800</xdr:colOff>
      <xdr:row>83</xdr:row>
      <xdr:rowOff>159258</xdr:rowOff>
    </xdr:to>
    <xdr:cxnSp macro="">
      <xdr:nvCxnSpPr>
        <xdr:cNvPr id="368" name="直線コネクタ 367">
          <a:extLst>
            <a:ext uri="{FF2B5EF4-FFF2-40B4-BE49-F238E27FC236}">
              <a16:creationId xmlns:a16="http://schemas.microsoft.com/office/drawing/2014/main" id="{FEA3FF0F-8AD9-4257-B050-93EE6CCD5CF3}"/>
            </a:ext>
          </a:extLst>
        </xdr:cNvPr>
        <xdr:cNvCxnSpPr/>
      </xdr:nvCxnSpPr>
      <xdr:spPr>
        <a:xfrm>
          <a:off x="6972300" y="13459588"/>
          <a:ext cx="889000" cy="93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14495</xdr:rowOff>
    </xdr:from>
    <xdr:ext cx="469744" cy="259045"/>
    <xdr:sp macro="" textlink="">
      <xdr:nvSpPr>
        <xdr:cNvPr id="369" name="n_1aveValue【公営住宅】&#10;一人当たり面積">
          <a:extLst>
            <a:ext uri="{FF2B5EF4-FFF2-40B4-BE49-F238E27FC236}">
              <a16:creationId xmlns:a16="http://schemas.microsoft.com/office/drawing/2014/main" id="{4C434AE9-936D-4860-B252-D98909A85478}"/>
            </a:ext>
          </a:extLst>
        </xdr:cNvPr>
        <xdr:cNvSpPr txBox="1"/>
      </xdr:nvSpPr>
      <xdr:spPr>
        <a:xfrm>
          <a:off x="9391727" y="1458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20590</xdr:rowOff>
    </xdr:from>
    <xdr:ext cx="469744" cy="259045"/>
    <xdr:sp macro="" textlink="">
      <xdr:nvSpPr>
        <xdr:cNvPr id="370" name="n_2aveValue【公営住宅】&#10;一人当たり面積">
          <a:extLst>
            <a:ext uri="{FF2B5EF4-FFF2-40B4-BE49-F238E27FC236}">
              <a16:creationId xmlns:a16="http://schemas.microsoft.com/office/drawing/2014/main" id="{64F5E5FF-33A2-4B90-8439-4F7179F52F0D}"/>
            </a:ext>
          </a:extLst>
        </xdr:cNvPr>
        <xdr:cNvSpPr txBox="1"/>
      </xdr:nvSpPr>
      <xdr:spPr>
        <a:xfrm>
          <a:off x="8515427" y="1459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32402</xdr:rowOff>
    </xdr:from>
    <xdr:ext cx="469744" cy="259045"/>
    <xdr:sp macro="" textlink="">
      <xdr:nvSpPr>
        <xdr:cNvPr id="371" name="n_3aveValue【公営住宅】&#10;一人当たり面積">
          <a:extLst>
            <a:ext uri="{FF2B5EF4-FFF2-40B4-BE49-F238E27FC236}">
              <a16:creationId xmlns:a16="http://schemas.microsoft.com/office/drawing/2014/main" id="{8B7E9B5F-9C5D-48C5-BEDB-4371326349FD}"/>
            </a:ext>
          </a:extLst>
        </xdr:cNvPr>
        <xdr:cNvSpPr txBox="1"/>
      </xdr:nvSpPr>
      <xdr:spPr>
        <a:xfrm>
          <a:off x="7626427" y="1460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11447</xdr:rowOff>
    </xdr:from>
    <xdr:ext cx="469744" cy="259045"/>
    <xdr:sp macro="" textlink="">
      <xdr:nvSpPr>
        <xdr:cNvPr id="372" name="n_4aveValue【公営住宅】&#10;一人当たり面積">
          <a:extLst>
            <a:ext uri="{FF2B5EF4-FFF2-40B4-BE49-F238E27FC236}">
              <a16:creationId xmlns:a16="http://schemas.microsoft.com/office/drawing/2014/main" id="{48674FC9-1640-4B8D-9D04-952057D8C3F5}"/>
            </a:ext>
          </a:extLst>
        </xdr:cNvPr>
        <xdr:cNvSpPr txBox="1"/>
      </xdr:nvSpPr>
      <xdr:spPr>
        <a:xfrm>
          <a:off x="67374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105046</xdr:rowOff>
    </xdr:from>
    <xdr:ext cx="469744" cy="259045"/>
    <xdr:sp macro="" textlink="">
      <xdr:nvSpPr>
        <xdr:cNvPr id="373" name="n_1mainValue【公営住宅】&#10;一人当たり面積">
          <a:extLst>
            <a:ext uri="{FF2B5EF4-FFF2-40B4-BE49-F238E27FC236}">
              <a16:creationId xmlns:a16="http://schemas.microsoft.com/office/drawing/2014/main" id="{2A9F85CB-02AF-4E20-881D-7C4D2D309262}"/>
            </a:ext>
          </a:extLst>
        </xdr:cNvPr>
        <xdr:cNvSpPr txBox="1"/>
      </xdr:nvSpPr>
      <xdr:spPr>
        <a:xfrm>
          <a:off x="9391727" y="14163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108475</xdr:rowOff>
    </xdr:from>
    <xdr:ext cx="469744" cy="259045"/>
    <xdr:sp macro="" textlink="">
      <xdr:nvSpPr>
        <xdr:cNvPr id="374" name="n_2mainValue【公営住宅】&#10;一人当たり面積">
          <a:extLst>
            <a:ext uri="{FF2B5EF4-FFF2-40B4-BE49-F238E27FC236}">
              <a16:creationId xmlns:a16="http://schemas.microsoft.com/office/drawing/2014/main" id="{57E6BDC4-0761-4422-B4E8-11D93E4944EE}"/>
            </a:ext>
          </a:extLst>
        </xdr:cNvPr>
        <xdr:cNvSpPr txBox="1"/>
      </xdr:nvSpPr>
      <xdr:spPr>
        <a:xfrm>
          <a:off x="8515427" y="1416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55135</xdr:rowOff>
    </xdr:from>
    <xdr:ext cx="469744" cy="259045"/>
    <xdr:sp macro="" textlink="">
      <xdr:nvSpPr>
        <xdr:cNvPr id="375" name="n_3mainValue【公営住宅】&#10;一人当たり面積">
          <a:extLst>
            <a:ext uri="{FF2B5EF4-FFF2-40B4-BE49-F238E27FC236}">
              <a16:creationId xmlns:a16="http://schemas.microsoft.com/office/drawing/2014/main" id="{67946969-661B-4BEB-BFFB-08DEDCD2DCDB}"/>
            </a:ext>
          </a:extLst>
        </xdr:cNvPr>
        <xdr:cNvSpPr txBox="1"/>
      </xdr:nvSpPr>
      <xdr:spPr>
        <a:xfrm>
          <a:off x="7626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153815</xdr:rowOff>
    </xdr:from>
    <xdr:ext cx="469744" cy="259045"/>
    <xdr:sp macro="" textlink="">
      <xdr:nvSpPr>
        <xdr:cNvPr id="376" name="n_4mainValue【公営住宅】&#10;一人当たり面積">
          <a:extLst>
            <a:ext uri="{FF2B5EF4-FFF2-40B4-BE49-F238E27FC236}">
              <a16:creationId xmlns:a16="http://schemas.microsoft.com/office/drawing/2014/main" id="{B310F107-A64A-4D37-96D2-D4A7D971C8F9}"/>
            </a:ext>
          </a:extLst>
        </xdr:cNvPr>
        <xdr:cNvSpPr txBox="1"/>
      </xdr:nvSpPr>
      <xdr:spPr>
        <a:xfrm>
          <a:off x="6737427" y="1318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87C80287-580F-4CFA-8FAA-F722827A558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E175E801-BABE-44FD-A71F-422894ED1FE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6F848A26-64A7-4A56-ADF8-1968F03C079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95A267D9-AB05-4387-AD0B-AD44605BAB2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BCB8BA0A-4C7F-4C6E-ACC5-989FCC12B0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AFE9C654-E06B-4945-958C-09CFBE0D7F1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B23EE0EB-E643-4F0F-974A-47B4B55BCC5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6586FFB1-2176-43A8-94D7-29EADF37533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677A69AD-C6A3-4552-B9E7-7AFCE045871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D23325D-6EDA-4E8F-A962-1A66E4F04A1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F1971194-CAC5-4E21-8E19-CA51AE496E1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7BA9309-CC98-4E36-AFB9-A9F266E22B7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E248D60F-6719-4DC8-8BA1-72663D9E5CD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8AA0DB2F-5A8D-4AAD-AAC9-9C9DB353ECF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330B0B9B-B92D-4A8B-9344-3F1DC51EB7F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26C01476-22EC-4D53-ACBE-B93A50CCCEF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777171A9-6572-4272-A8E8-8E91414943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F9F9BADE-2F15-406E-8432-A4B29A8B6FB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D2A7D8B-FAC5-43C4-9004-72EC186B5064}"/>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71C165ED-6F94-4EA7-9B03-DE22142B14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41AD0DE-D8F5-4A78-A20C-63053BBAEFC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D725617C-749C-47B7-AB2E-068D3A7E604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AC386E60-2FB0-4959-8547-FB582C47B6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D6B143AA-29C2-4C33-94BD-7287E1ABDE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8B7AC06A-2745-464A-BF25-142C7699A1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E62DB5C9-2306-42D6-B4E3-296F3FE6A06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E7F690BF-2235-468F-A309-D2C210073D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8E1AED60-E237-4003-AF7D-B9A2BDE3830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8588061-56AA-424B-B85C-340E84A63CE5}"/>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D683ED2-0D3A-456B-B8B7-AC24280FC0A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42DCEA66-5991-4E97-9862-D3A6749C006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DA34A060-340D-41CB-97EA-CBD9241E6375}"/>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ED8EDB00-F409-4EC9-AC46-000E38D79FA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5583BB8C-6325-4F29-AE8C-3CC8B71B894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FEE8F06E-8EA0-4027-8A69-CD88EB68740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D891FC92-5701-40BA-9658-A79FB6485E3F}"/>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C13DC455-3922-4865-B463-9D81B6D359D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5DE36803-1370-4532-BAAF-3192B25F87D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ECBA4365-250D-48AF-B361-90B728E1FF2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AFE48271-8B8B-45E2-A945-3614CD5EB24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7" name="直線コネクタ 416">
          <a:extLst>
            <a:ext uri="{FF2B5EF4-FFF2-40B4-BE49-F238E27FC236}">
              <a16:creationId xmlns:a16="http://schemas.microsoft.com/office/drawing/2014/main" id="{EAB4B253-D048-423A-8275-14F0CF1D4396}"/>
            </a:ext>
          </a:extLst>
        </xdr:cNvPr>
        <xdr:cNvCxnSpPr/>
      </xdr:nvCxnSpPr>
      <xdr:spPr>
        <a:xfrm flipV="1">
          <a:off x="16318864" y="59359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F503C6-AC2C-46AC-8175-6E54AD70154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a:extLst>
            <a:ext uri="{FF2B5EF4-FFF2-40B4-BE49-F238E27FC236}">
              <a16:creationId xmlns:a16="http://schemas.microsoft.com/office/drawing/2014/main" id="{31C97B5C-E797-4FC6-93AF-16BBE3EBD66B}"/>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5C779609-0778-44C0-BBEF-4B19776EA4E7}"/>
            </a:ext>
          </a:extLst>
        </xdr:cNvPr>
        <xdr:cNvSpPr txBox="1"/>
      </xdr:nvSpPr>
      <xdr:spPr>
        <a:xfrm>
          <a:off x="16357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21" name="直線コネクタ 420">
          <a:extLst>
            <a:ext uri="{FF2B5EF4-FFF2-40B4-BE49-F238E27FC236}">
              <a16:creationId xmlns:a16="http://schemas.microsoft.com/office/drawing/2014/main" id="{2C5DCD51-641D-4A7C-A3F1-71F89EFB8EB4}"/>
            </a:ext>
          </a:extLst>
        </xdr:cNvPr>
        <xdr:cNvCxnSpPr/>
      </xdr:nvCxnSpPr>
      <xdr:spPr>
        <a:xfrm>
          <a:off x="16230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40C0B5F4-D441-48AB-82A9-40779B1C0DC6}"/>
            </a:ext>
          </a:extLst>
        </xdr:cNvPr>
        <xdr:cNvSpPr txBox="1"/>
      </xdr:nvSpPr>
      <xdr:spPr>
        <a:xfrm>
          <a:off x="16357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23" name="フローチャート: 判断 422">
          <a:extLst>
            <a:ext uri="{FF2B5EF4-FFF2-40B4-BE49-F238E27FC236}">
              <a16:creationId xmlns:a16="http://schemas.microsoft.com/office/drawing/2014/main" id="{F2087375-2B3F-4629-B62A-0BE000882E0D}"/>
            </a:ext>
          </a:extLst>
        </xdr:cNvPr>
        <xdr:cNvSpPr/>
      </xdr:nvSpPr>
      <xdr:spPr>
        <a:xfrm>
          <a:off x="16268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4" name="フローチャート: 判断 423">
          <a:extLst>
            <a:ext uri="{FF2B5EF4-FFF2-40B4-BE49-F238E27FC236}">
              <a16:creationId xmlns:a16="http://schemas.microsoft.com/office/drawing/2014/main" id="{0E50597F-E9F9-4C29-B8C6-B8FA4F284160}"/>
            </a:ext>
          </a:extLst>
        </xdr:cNvPr>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5" name="フローチャート: 判断 424">
          <a:extLst>
            <a:ext uri="{FF2B5EF4-FFF2-40B4-BE49-F238E27FC236}">
              <a16:creationId xmlns:a16="http://schemas.microsoft.com/office/drawing/2014/main" id="{4B53CF87-7943-449E-AE89-191A562D18E1}"/>
            </a:ext>
          </a:extLst>
        </xdr:cNvPr>
        <xdr:cNvSpPr/>
      </xdr:nvSpPr>
      <xdr:spPr>
        <a:xfrm>
          <a:off x="14541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6" name="フローチャート: 判断 425">
          <a:extLst>
            <a:ext uri="{FF2B5EF4-FFF2-40B4-BE49-F238E27FC236}">
              <a16:creationId xmlns:a16="http://schemas.microsoft.com/office/drawing/2014/main" id="{B2B7B869-1AB1-4993-B2DB-9F992562527C}"/>
            </a:ext>
          </a:extLst>
        </xdr:cNvPr>
        <xdr:cNvSpPr/>
      </xdr:nvSpPr>
      <xdr:spPr>
        <a:xfrm>
          <a:off x="13652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7" name="フローチャート: 判断 426">
          <a:extLst>
            <a:ext uri="{FF2B5EF4-FFF2-40B4-BE49-F238E27FC236}">
              <a16:creationId xmlns:a16="http://schemas.microsoft.com/office/drawing/2014/main" id="{6DBD93EE-3F27-48B6-84EE-F92BE9A56F9B}"/>
            </a:ext>
          </a:extLst>
        </xdr:cNvPr>
        <xdr:cNvSpPr/>
      </xdr:nvSpPr>
      <xdr:spPr>
        <a:xfrm>
          <a:off x="12763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49C7E19-DEE9-470D-9335-EAC74F4B47E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0427D80-EC97-4C70-B6F5-F9E54A24FB6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19BBDB99-F56D-4309-9075-768A0A96AD2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D06FC68-9A12-4ABE-B6C8-261C69CF7D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A60FA2F-C4C8-4D6F-9F07-5B93AF9838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33" name="楕円 432">
          <a:extLst>
            <a:ext uri="{FF2B5EF4-FFF2-40B4-BE49-F238E27FC236}">
              <a16:creationId xmlns:a16="http://schemas.microsoft.com/office/drawing/2014/main" id="{EE80E16A-AA7B-4A34-9D19-F59216616003}"/>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2973C710-439C-44B2-A73C-1DCDCE1BA007}"/>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149225</xdr:rowOff>
    </xdr:from>
    <xdr:to>
      <xdr:col>81</xdr:col>
      <xdr:colOff>101600</xdr:colOff>
      <xdr:row>39</xdr:row>
      <xdr:rowOff>79375</xdr:rowOff>
    </xdr:to>
    <xdr:sp macro="" textlink="">
      <xdr:nvSpPr>
        <xdr:cNvPr id="435" name="楕円 434">
          <a:extLst>
            <a:ext uri="{FF2B5EF4-FFF2-40B4-BE49-F238E27FC236}">
              <a16:creationId xmlns:a16="http://schemas.microsoft.com/office/drawing/2014/main" id="{66A86E42-11FA-435A-B6F9-1CCD8D6651B8}"/>
            </a:ext>
          </a:extLst>
        </xdr:cNvPr>
        <xdr:cNvSpPr/>
      </xdr:nvSpPr>
      <xdr:spPr>
        <a:xfrm>
          <a:off x="15430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28575</xdr:rowOff>
    </xdr:from>
    <xdr:to>
      <xdr:col>85</xdr:col>
      <xdr:colOff>127000</xdr:colOff>
      <xdr:row>39</xdr:row>
      <xdr:rowOff>64770</xdr:rowOff>
    </xdr:to>
    <xdr:cxnSp macro="">
      <xdr:nvCxnSpPr>
        <xdr:cNvPr id="436" name="直線コネクタ 435">
          <a:extLst>
            <a:ext uri="{FF2B5EF4-FFF2-40B4-BE49-F238E27FC236}">
              <a16:creationId xmlns:a16="http://schemas.microsoft.com/office/drawing/2014/main" id="{544D4507-9377-4C9C-ACAF-92E5865CA5FD}"/>
            </a:ext>
          </a:extLst>
        </xdr:cNvPr>
        <xdr:cNvCxnSpPr/>
      </xdr:nvCxnSpPr>
      <xdr:spPr>
        <a:xfrm>
          <a:off x="15481300" y="67151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113030</xdr:rowOff>
    </xdr:from>
    <xdr:to>
      <xdr:col>76</xdr:col>
      <xdr:colOff>165100</xdr:colOff>
      <xdr:row>39</xdr:row>
      <xdr:rowOff>43180</xdr:rowOff>
    </xdr:to>
    <xdr:sp macro="" textlink="">
      <xdr:nvSpPr>
        <xdr:cNvPr id="437" name="楕円 436">
          <a:extLst>
            <a:ext uri="{FF2B5EF4-FFF2-40B4-BE49-F238E27FC236}">
              <a16:creationId xmlns:a16="http://schemas.microsoft.com/office/drawing/2014/main" id="{098D4E52-2BE0-440D-AD8D-1861988AD43C}"/>
            </a:ext>
          </a:extLst>
        </xdr:cNvPr>
        <xdr:cNvSpPr/>
      </xdr:nvSpPr>
      <xdr:spPr>
        <a:xfrm>
          <a:off x="145415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163830</xdr:rowOff>
    </xdr:from>
    <xdr:to>
      <xdr:col>81</xdr:col>
      <xdr:colOff>50800</xdr:colOff>
      <xdr:row>39</xdr:row>
      <xdr:rowOff>28575</xdr:rowOff>
    </xdr:to>
    <xdr:cxnSp macro="">
      <xdr:nvCxnSpPr>
        <xdr:cNvPr id="438" name="直線コネクタ 437">
          <a:extLst>
            <a:ext uri="{FF2B5EF4-FFF2-40B4-BE49-F238E27FC236}">
              <a16:creationId xmlns:a16="http://schemas.microsoft.com/office/drawing/2014/main" id="{064E6723-FAFE-445C-9E84-0A2D5C415EAE}"/>
            </a:ext>
          </a:extLst>
        </xdr:cNvPr>
        <xdr:cNvCxnSpPr/>
      </xdr:nvCxnSpPr>
      <xdr:spPr>
        <a:xfrm>
          <a:off x="14592300" y="66789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122555</xdr:rowOff>
    </xdr:from>
    <xdr:to>
      <xdr:col>72</xdr:col>
      <xdr:colOff>38100</xdr:colOff>
      <xdr:row>39</xdr:row>
      <xdr:rowOff>52705</xdr:rowOff>
    </xdr:to>
    <xdr:sp macro="" textlink="">
      <xdr:nvSpPr>
        <xdr:cNvPr id="439" name="楕円 438">
          <a:extLst>
            <a:ext uri="{FF2B5EF4-FFF2-40B4-BE49-F238E27FC236}">
              <a16:creationId xmlns:a16="http://schemas.microsoft.com/office/drawing/2014/main" id="{789A0704-CB15-42E1-B1FF-09960D0D6022}"/>
            </a:ext>
          </a:extLst>
        </xdr:cNvPr>
        <xdr:cNvSpPr/>
      </xdr:nvSpPr>
      <xdr:spPr>
        <a:xfrm>
          <a:off x="13652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163830</xdr:rowOff>
    </xdr:from>
    <xdr:to>
      <xdr:col>76</xdr:col>
      <xdr:colOff>114300</xdr:colOff>
      <xdr:row>39</xdr:row>
      <xdr:rowOff>1905</xdr:rowOff>
    </xdr:to>
    <xdr:cxnSp macro="">
      <xdr:nvCxnSpPr>
        <xdr:cNvPr id="440" name="直線コネクタ 439">
          <a:extLst>
            <a:ext uri="{FF2B5EF4-FFF2-40B4-BE49-F238E27FC236}">
              <a16:creationId xmlns:a16="http://schemas.microsoft.com/office/drawing/2014/main" id="{7E6DCC85-28CC-41BA-B1AD-4426EF71F6B5}"/>
            </a:ext>
          </a:extLst>
        </xdr:cNvPr>
        <xdr:cNvCxnSpPr/>
      </xdr:nvCxnSpPr>
      <xdr:spPr>
        <a:xfrm flipV="1">
          <a:off x="13703300" y="667893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101600</xdr:rowOff>
    </xdr:from>
    <xdr:to>
      <xdr:col>67</xdr:col>
      <xdr:colOff>101600</xdr:colOff>
      <xdr:row>39</xdr:row>
      <xdr:rowOff>31750</xdr:rowOff>
    </xdr:to>
    <xdr:sp macro="" textlink="">
      <xdr:nvSpPr>
        <xdr:cNvPr id="441" name="楕円 440">
          <a:extLst>
            <a:ext uri="{FF2B5EF4-FFF2-40B4-BE49-F238E27FC236}">
              <a16:creationId xmlns:a16="http://schemas.microsoft.com/office/drawing/2014/main" id="{115D5C55-1662-42D6-8B02-38841F90E082}"/>
            </a:ext>
          </a:extLst>
        </xdr:cNvPr>
        <xdr:cNvSpPr/>
      </xdr:nvSpPr>
      <xdr:spPr>
        <a:xfrm>
          <a:off x="1276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152400</xdr:rowOff>
    </xdr:from>
    <xdr:to>
      <xdr:col>71</xdr:col>
      <xdr:colOff>177800</xdr:colOff>
      <xdr:row>39</xdr:row>
      <xdr:rowOff>1905</xdr:rowOff>
    </xdr:to>
    <xdr:cxnSp macro="">
      <xdr:nvCxnSpPr>
        <xdr:cNvPr id="442" name="直線コネクタ 441">
          <a:extLst>
            <a:ext uri="{FF2B5EF4-FFF2-40B4-BE49-F238E27FC236}">
              <a16:creationId xmlns:a16="http://schemas.microsoft.com/office/drawing/2014/main" id="{7B3F15D4-254B-48A5-BAE8-F408DA0AFDCF}"/>
            </a:ext>
          </a:extLst>
        </xdr:cNvPr>
        <xdr:cNvCxnSpPr/>
      </xdr:nvCxnSpPr>
      <xdr:spPr>
        <a:xfrm>
          <a:off x="12814300" y="66675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5447989E-7522-4851-A9D2-FA2CD88D0B23}"/>
            </a:ext>
          </a:extLst>
        </xdr:cNvPr>
        <xdr:cNvSpPr txBox="1"/>
      </xdr:nvSpPr>
      <xdr:spPr>
        <a:xfrm>
          <a:off x="152660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32325E27-CD6E-4F63-992C-926061523738}"/>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A33BF60-230B-4198-AE69-776B1E7F1A53}"/>
            </a:ext>
          </a:extLst>
        </xdr:cNvPr>
        <xdr:cNvSpPr txBox="1"/>
      </xdr:nvSpPr>
      <xdr:spPr>
        <a:xfrm>
          <a:off x="13500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6B10B65-67B1-49C9-84BC-21E612248D56}"/>
            </a:ext>
          </a:extLst>
        </xdr:cNvPr>
        <xdr:cNvSpPr txBox="1"/>
      </xdr:nvSpPr>
      <xdr:spPr>
        <a:xfrm>
          <a:off x="126117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70502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454C9FB9-F95D-42FF-88E4-B55A5DCED4C6}"/>
            </a:ext>
          </a:extLst>
        </xdr:cNvPr>
        <xdr:cNvSpPr txBox="1"/>
      </xdr:nvSpPr>
      <xdr:spPr>
        <a:xfrm>
          <a:off x="152660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34307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972F1677-5F4A-47DC-96D8-78B6EFF542D8}"/>
            </a:ext>
          </a:extLst>
        </xdr:cNvPr>
        <xdr:cNvSpPr txBox="1"/>
      </xdr:nvSpPr>
      <xdr:spPr>
        <a:xfrm>
          <a:off x="1438974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43832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3779901-D030-4B3E-A94D-5657289DE3B8}"/>
            </a:ext>
          </a:extLst>
        </xdr:cNvPr>
        <xdr:cNvSpPr txBox="1"/>
      </xdr:nvSpPr>
      <xdr:spPr>
        <a:xfrm>
          <a:off x="13500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22877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3FF5445E-9EBF-4404-B0E1-97B4E55C89CF}"/>
            </a:ext>
          </a:extLst>
        </xdr:cNvPr>
        <xdr:cNvSpPr txBox="1"/>
      </xdr:nvSpPr>
      <xdr:spPr>
        <a:xfrm>
          <a:off x="12611744"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94EF266E-71B7-4B6E-BD39-15318E12325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1B6FC388-9E26-47C5-A398-A6B62D5BB2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8F33D0F0-8E4A-42AB-B540-F7B7862375F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D76D41EC-4FA4-4A03-A488-177A7B9C5E9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53E904B1-9F9C-4201-AAA3-4332BE0D967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18AFEE12-3E4B-44B5-8D99-9398E4CBA16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48BBAADF-DF2B-4305-B810-71D27CF18A6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89545E68-5C4E-4E69-AC02-B5671F00905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F12AC46F-AD83-46A2-ADFF-08C1A0AF648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33112EDF-6FEE-4ABF-AB76-E552649C001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DF61F7D3-89AA-4D4B-BE9E-02F85E09588D}"/>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B7F1EF74-7F7D-464E-B710-A736E432AC1C}"/>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C3F08F51-6AB6-42BD-9FBA-DB9C83837D8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23938710-29ED-4EF3-A688-A6A8E534597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A728F524-F61B-4128-9C45-ACCEC3667C9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23DB3EC3-F2D2-4C07-93D0-958D83EF1559}"/>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8AAABAAD-AE5F-410D-B949-B28CD148B443}"/>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B7BDD0A2-8D35-401E-8307-BC040BF8226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322F97AC-1C75-4EAD-A9A5-F0F7997EE97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3A72E41A-3509-406F-8149-2C41C131D15D}"/>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AE97511B-30EB-4494-B759-D594873B9B2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322BA1DF-05BD-473C-BD57-D0A89DADC8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A0957EA8-E4D5-4F5A-A72B-A3FF49A3D45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B84482FF-151F-4D21-BE44-31DB3DAC7941}"/>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1A90A125-0176-494E-A4FE-95463FB21A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6" name="直線コネクタ 475">
          <a:extLst>
            <a:ext uri="{FF2B5EF4-FFF2-40B4-BE49-F238E27FC236}">
              <a16:creationId xmlns:a16="http://schemas.microsoft.com/office/drawing/2014/main" id="{CF8A6A5F-491C-467E-8428-F1B3E9AD64B0}"/>
            </a:ext>
          </a:extLst>
        </xdr:cNvPr>
        <xdr:cNvCxnSpPr/>
      </xdr:nvCxnSpPr>
      <xdr:spPr>
        <a:xfrm flipV="1">
          <a:off x="22160864" y="561485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DCC1542D-C086-40FD-85B1-C275656661C0}"/>
            </a:ext>
          </a:extLst>
        </xdr:cNvPr>
        <xdr:cNvSpPr txBox="1"/>
      </xdr:nvSpPr>
      <xdr:spPr>
        <a:xfrm>
          <a:off x="22199600" y="713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8" name="直線コネクタ 477">
          <a:extLst>
            <a:ext uri="{FF2B5EF4-FFF2-40B4-BE49-F238E27FC236}">
              <a16:creationId xmlns:a16="http://schemas.microsoft.com/office/drawing/2014/main" id="{ED551DE1-4489-47D0-A784-DD6F71E2CBEA}"/>
            </a:ext>
          </a:extLst>
        </xdr:cNvPr>
        <xdr:cNvCxnSpPr/>
      </xdr:nvCxnSpPr>
      <xdr:spPr>
        <a:xfrm>
          <a:off x="22072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FD6EFB46-E11A-427D-8660-8EC6619FB8B2}"/>
            </a:ext>
          </a:extLst>
        </xdr:cNvPr>
        <xdr:cNvSpPr txBox="1"/>
      </xdr:nvSpPr>
      <xdr:spPr>
        <a:xfrm>
          <a:off x="22199600" y="53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80" name="直線コネクタ 479">
          <a:extLst>
            <a:ext uri="{FF2B5EF4-FFF2-40B4-BE49-F238E27FC236}">
              <a16:creationId xmlns:a16="http://schemas.microsoft.com/office/drawing/2014/main" id="{07F398FB-F0FD-458E-96F6-297D7FCCEAA6}"/>
            </a:ext>
          </a:extLst>
        </xdr:cNvPr>
        <xdr:cNvCxnSpPr/>
      </xdr:nvCxnSpPr>
      <xdr:spPr>
        <a:xfrm>
          <a:off x="22072600" y="561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2DA0ADE4-509F-4F06-BBE6-B868F16CA859}"/>
            </a:ext>
          </a:extLst>
        </xdr:cNvPr>
        <xdr:cNvSpPr txBox="1"/>
      </xdr:nvSpPr>
      <xdr:spPr>
        <a:xfrm>
          <a:off x="221996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82" name="フローチャート: 判断 481">
          <a:extLst>
            <a:ext uri="{FF2B5EF4-FFF2-40B4-BE49-F238E27FC236}">
              <a16:creationId xmlns:a16="http://schemas.microsoft.com/office/drawing/2014/main" id="{B14AC729-7021-403F-9EFC-A0F006045888}"/>
            </a:ext>
          </a:extLst>
        </xdr:cNvPr>
        <xdr:cNvSpPr/>
      </xdr:nvSpPr>
      <xdr:spPr>
        <a:xfrm>
          <a:off x="22110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3" name="フローチャート: 判断 482">
          <a:extLst>
            <a:ext uri="{FF2B5EF4-FFF2-40B4-BE49-F238E27FC236}">
              <a16:creationId xmlns:a16="http://schemas.microsoft.com/office/drawing/2014/main" id="{C397E280-F4A9-479C-AECC-28F986BDAB7E}"/>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4" name="フローチャート: 判断 483">
          <a:extLst>
            <a:ext uri="{FF2B5EF4-FFF2-40B4-BE49-F238E27FC236}">
              <a16:creationId xmlns:a16="http://schemas.microsoft.com/office/drawing/2014/main" id="{0E415B3C-4907-40EA-974E-3EEC5176B8CC}"/>
            </a:ext>
          </a:extLst>
        </xdr:cNvPr>
        <xdr:cNvSpPr/>
      </xdr:nvSpPr>
      <xdr:spPr>
        <a:xfrm>
          <a:off x="20383500" y="640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5" name="フローチャート: 判断 484">
          <a:extLst>
            <a:ext uri="{FF2B5EF4-FFF2-40B4-BE49-F238E27FC236}">
              <a16:creationId xmlns:a16="http://schemas.microsoft.com/office/drawing/2014/main" id="{E96AA0B0-30D8-41A7-AB30-17E85AB0A926}"/>
            </a:ext>
          </a:extLst>
        </xdr:cNvPr>
        <xdr:cNvSpPr/>
      </xdr:nvSpPr>
      <xdr:spPr>
        <a:xfrm>
          <a:off x="19494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6" name="フローチャート: 判断 485">
          <a:extLst>
            <a:ext uri="{FF2B5EF4-FFF2-40B4-BE49-F238E27FC236}">
              <a16:creationId xmlns:a16="http://schemas.microsoft.com/office/drawing/2014/main" id="{49575AA9-92FD-4F37-805C-26248E2D08F2}"/>
            </a:ext>
          </a:extLst>
        </xdr:cNvPr>
        <xdr:cNvSpPr/>
      </xdr:nvSpPr>
      <xdr:spPr>
        <a:xfrm>
          <a:off x="18605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4F12679B-2B06-4B6F-914B-F41FE65793A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75D1233-DF5A-47CB-8E91-D30E2B2AAD2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187DF22A-1B24-4528-A353-51F8396D749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B42B6792-BAC6-4418-AF86-D64C37B2193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0B86703-CC41-4CA6-9600-01321055FF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27033</xdr:rowOff>
    </xdr:from>
    <xdr:to>
      <xdr:col>116</xdr:col>
      <xdr:colOff>114300</xdr:colOff>
      <xdr:row>39</xdr:row>
      <xdr:rowOff>128633</xdr:rowOff>
    </xdr:to>
    <xdr:sp macro="" textlink="">
      <xdr:nvSpPr>
        <xdr:cNvPr id="492" name="楕円 491">
          <a:extLst>
            <a:ext uri="{FF2B5EF4-FFF2-40B4-BE49-F238E27FC236}">
              <a16:creationId xmlns:a16="http://schemas.microsoft.com/office/drawing/2014/main" id="{7E54BAA6-DB78-442E-A54C-A0F0939D2392}"/>
            </a:ext>
          </a:extLst>
        </xdr:cNvPr>
        <xdr:cNvSpPr/>
      </xdr:nvSpPr>
      <xdr:spPr>
        <a:xfrm>
          <a:off x="221107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5460</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C1D640D9-C916-4B58-869C-AB52E623C044}"/>
            </a:ext>
          </a:extLst>
        </xdr:cNvPr>
        <xdr:cNvSpPr txBox="1"/>
      </xdr:nvSpPr>
      <xdr:spPr>
        <a:xfrm>
          <a:off x="22199600" y="669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30299</xdr:rowOff>
    </xdr:from>
    <xdr:to>
      <xdr:col>112</xdr:col>
      <xdr:colOff>38100</xdr:colOff>
      <xdr:row>39</xdr:row>
      <xdr:rowOff>131899</xdr:rowOff>
    </xdr:to>
    <xdr:sp macro="" textlink="">
      <xdr:nvSpPr>
        <xdr:cNvPr id="494" name="楕円 493">
          <a:extLst>
            <a:ext uri="{FF2B5EF4-FFF2-40B4-BE49-F238E27FC236}">
              <a16:creationId xmlns:a16="http://schemas.microsoft.com/office/drawing/2014/main" id="{50FC2881-B84E-4C5E-8BC1-B155E6C52DE8}"/>
            </a:ext>
          </a:extLst>
        </xdr:cNvPr>
        <xdr:cNvSpPr/>
      </xdr:nvSpPr>
      <xdr:spPr>
        <a:xfrm>
          <a:off x="212725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77833</xdr:rowOff>
    </xdr:from>
    <xdr:to>
      <xdr:col>116</xdr:col>
      <xdr:colOff>63500</xdr:colOff>
      <xdr:row>39</xdr:row>
      <xdr:rowOff>81099</xdr:rowOff>
    </xdr:to>
    <xdr:cxnSp macro="">
      <xdr:nvCxnSpPr>
        <xdr:cNvPr id="495" name="直線コネクタ 494">
          <a:extLst>
            <a:ext uri="{FF2B5EF4-FFF2-40B4-BE49-F238E27FC236}">
              <a16:creationId xmlns:a16="http://schemas.microsoft.com/office/drawing/2014/main" id="{B882E62B-A549-40CF-B27E-8ABC9AB9FFA0}"/>
            </a:ext>
          </a:extLst>
        </xdr:cNvPr>
        <xdr:cNvCxnSpPr/>
      </xdr:nvCxnSpPr>
      <xdr:spPr>
        <a:xfrm flipV="1">
          <a:off x="21323300" y="67643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33565</xdr:rowOff>
    </xdr:from>
    <xdr:to>
      <xdr:col>107</xdr:col>
      <xdr:colOff>101600</xdr:colOff>
      <xdr:row>39</xdr:row>
      <xdr:rowOff>135165</xdr:rowOff>
    </xdr:to>
    <xdr:sp macro="" textlink="">
      <xdr:nvSpPr>
        <xdr:cNvPr id="496" name="楕円 495">
          <a:extLst>
            <a:ext uri="{FF2B5EF4-FFF2-40B4-BE49-F238E27FC236}">
              <a16:creationId xmlns:a16="http://schemas.microsoft.com/office/drawing/2014/main" id="{FF362E8D-B8E1-40B5-83B8-8DD413AF7ADB}"/>
            </a:ext>
          </a:extLst>
        </xdr:cNvPr>
        <xdr:cNvSpPr/>
      </xdr:nvSpPr>
      <xdr:spPr>
        <a:xfrm>
          <a:off x="2038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81099</xdr:rowOff>
    </xdr:from>
    <xdr:to>
      <xdr:col>111</xdr:col>
      <xdr:colOff>177800</xdr:colOff>
      <xdr:row>39</xdr:row>
      <xdr:rowOff>84365</xdr:rowOff>
    </xdr:to>
    <xdr:cxnSp macro="">
      <xdr:nvCxnSpPr>
        <xdr:cNvPr id="497" name="直線コネクタ 496">
          <a:extLst>
            <a:ext uri="{FF2B5EF4-FFF2-40B4-BE49-F238E27FC236}">
              <a16:creationId xmlns:a16="http://schemas.microsoft.com/office/drawing/2014/main" id="{3CCF235E-DFAA-4C18-99C6-5F814D62C138}"/>
            </a:ext>
          </a:extLst>
        </xdr:cNvPr>
        <xdr:cNvCxnSpPr/>
      </xdr:nvCxnSpPr>
      <xdr:spPr>
        <a:xfrm flipV="1">
          <a:off x="20434300" y="67676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43362</xdr:rowOff>
    </xdr:from>
    <xdr:to>
      <xdr:col>102</xdr:col>
      <xdr:colOff>165100</xdr:colOff>
      <xdr:row>39</xdr:row>
      <xdr:rowOff>144962</xdr:rowOff>
    </xdr:to>
    <xdr:sp macro="" textlink="">
      <xdr:nvSpPr>
        <xdr:cNvPr id="498" name="楕円 497">
          <a:extLst>
            <a:ext uri="{FF2B5EF4-FFF2-40B4-BE49-F238E27FC236}">
              <a16:creationId xmlns:a16="http://schemas.microsoft.com/office/drawing/2014/main" id="{A56B273A-36F0-4D70-A5BF-6D78B51D4FD6}"/>
            </a:ext>
          </a:extLst>
        </xdr:cNvPr>
        <xdr:cNvSpPr/>
      </xdr:nvSpPr>
      <xdr:spPr>
        <a:xfrm>
          <a:off x="19494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84365</xdr:rowOff>
    </xdr:from>
    <xdr:to>
      <xdr:col>107</xdr:col>
      <xdr:colOff>50800</xdr:colOff>
      <xdr:row>39</xdr:row>
      <xdr:rowOff>94162</xdr:rowOff>
    </xdr:to>
    <xdr:cxnSp macro="">
      <xdr:nvCxnSpPr>
        <xdr:cNvPr id="499" name="直線コネクタ 498">
          <a:extLst>
            <a:ext uri="{FF2B5EF4-FFF2-40B4-BE49-F238E27FC236}">
              <a16:creationId xmlns:a16="http://schemas.microsoft.com/office/drawing/2014/main" id="{B1E989B6-725A-40DA-A30D-1301755A9006}"/>
            </a:ext>
          </a:extLst>
        </xdr:cNvPr>
        <xdr:cNvCxnSpPr/>
      </xdr:nvCxnSpPr>
      <xdr:spPr>
        <a:xfrm flipV="1">
          <a:off x="19545300" y="6770915"/>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107043</xdr:rowOff>
    </xdr:from>
    <xdr:to>
      <xdr:col>98</xdr:col>
      <xdr:colOff>38100</xdr:colOff>
      <xdr:row>39</xdr:row>
      <xdr:rowOff>37193</xdr:rowOff>
    </xdr:to>
    <xdr:sp macro="" textlink="">
      <xdr:nvSpPr>
        <xdr:cNvPr id="500" name="楕円 499">
          <a:extLst>
            <a:ext uri="{FF2B5EF4-FFF2-40B4-BE49-F238E27FC236}">
              <a16:creationId xmlns:a16="http://schemas.microsoft.com/office/drawing/2014/main" id="{76A458E1-9A8B-4B06-92AE-CBE0F376B4FC}"/>
            </a:ext>
          </a:extLst>
        </xdr:cNvPr>
        <xdr:cNvSpPr/>
      </xdr:nvSpPr>
      <xdr:spPr>
        <a:xfrm>
          <a:off x="18605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157843</xdr:rowOff>
    </xdr:from>
    <xdr:to>
      <xdr:col>102</xdr:col>
      <xdr:colOff>114300</xdr:colOff>
      <xdr:row>39</xdr:row>
      <xdr:rowOff>94162</xdr:rowOff>
    </xdr:to>
    <xdr:cxnSp macro="">
      <xdr:nvCxnSpPr>
        <xdr:cNvPr id="501" name="直線コネクタ 500">
          <a:extLst>
            <a:ext uri="{FF2B5EF4-FFF2-40B4-BE49-F238E27FC236}">
              <a16:creationId xmlns:a16="http://schemas.microsoft.com/office/drawing/2014/main" id="{B51AC5B4-279E-4C4D-8A15-4DBD4F65F47D}"/>
            </a:ext>
          </a:extLst>
        </xdr:cNvPr>
        <xdr:cNvCxnSpPr/>
      </xdr:nvCxnSpPr>
      <xdr:spPr>
        <a:xfrm>
          <a:off x="18656300" y="66729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3428CB22-FF0A-4724-871A-B9CE6C03526C}"/>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6618497C-AAF6-4BCB-AFA4-BD4F6A92F6EF}"/>
            </a:ext>
          </a:extLst>
        </xdr:cNvPr>
        <xdr:cNvSpPr txBox="1"/>
      </xdr:nvSpPr>
      <xdr:spPr>
        <a:xfrm>
          <a:off x="20199427" y="618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F4184B0B-8F6F-4EAE-8E87-E1328B74A498}"/>
            </a:ext>
          </a:extLst>
        </xdr:cNvPr>
        <xdr:cNvSpPr txBox="1"/>
      </xdr:nvSpPr>
      <xdr:spPr>
        <a:xfrm>
          <a:off x="19310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548DD67D-A5D3-47C0-93D8-B15B8EF99AF6}"/>
            </a:ext>
          </a:extLst>
        </xdr:cNvPr>
        <xdr:cNvSpPr txBox="1"/>
      </xdr:nvSpPr>
      <xdr:spPr>
        <a:xfrm>
          <a:off x="18421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123026</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D1BB0A2-E983-4251-96A9-2B8F1DDB6B79}"/>
            </a:ext>
          </a:extLst>
        </xdr:cNvPr>
        <xdr:cNvSpPr txBox="1"/>
      </xdr:nvSpPr>
      <xdr:spPr>
        <a:xfrm>
          <a:off x="21075727" y="680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126292</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E2FCFF56-DA1F-4862-AF4E-43250D3557B5}"/>
            </a:ext>
          </a:extLst>
        </xdr:cNvPr>
        <xdr:cNvSpPr txBox="1"/>
      </xdr:nvSpPr>
      <xdr:spPr>
        <a:xfrm>
          <a:off x="2019942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136089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1BD12830-FF75-44D9-B226-936CE403043F}"/>
            </a:ext>
          </a:extLst>
        </xdr:cNvPr>
        <xdr:cNvSpPr txBox="1"/>
      </xdr:nvSpPr>
      <xdr:spPr>
        <a:xfrm>
          <a:off x="19310427" y="682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28320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8B3FEC8-B803-43F9-B55C-FF3C3449A441}"/>
            </a:ext>
          </a:extLst>
        </xdr:cNvPr>
        <xdr:cNvSpPr txBox="1"/>
      </xdr:nvSpPr>
      <xdr:spPr>
        <a:xfrm>
          <a:off x="18421427" y="671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9FE49F7E-21C3-41C7-A0D3-A10F90B899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AD8DD8F3-3EC7-45FF-90E1-31A6CAF8CA4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59650C4-20B6-4922-A2CC-D69F3DB29D1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9BC367ED-73A0-489C-8D07-334CD1E1E5D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7A5E5DC6-A008-46B2-853F-35C2BE2B39F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D990D57-487E-4114-8AD2-548237F2EEB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4500E32C-35A8-4B3D-A0BC-F665D822BDA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9451F6D0-4D14-4685-A784-1D1B26C1E76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92770EF9-E1B8-492D-B1CC-B1E79CB0B31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273DEFA5-F244-4D42-8D96-D857C3DEC19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ACA33D2B-16C6-43E7-94ED-BA62B28B005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1" name="直線コネクタ 520">
          <a:extLst>
            <a:ext uri="{FF2B5EF4-FFF2-40B4-BE49-F238E27FC236}">
              <a16:creationId xmlns:a16="http://schemas.microsoft.com/office/drawing/2014/main" id="{BE9EEE8C-0F94-414A-8EEE-1DA552727727}"/>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2" name="テキスト ボックス 521">
          <a:extLst>
            <a:ext uri="{FF2B5EF4-FFF2-40B4-BE49-F238E27FC236}">
              <a16:creationId xmlns:a16="http://schemas.microsoft.com/office/drawing/2014/main" id="{6C311014-5D85-4CE9-A964-3AB779DC8614}"/>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3" name="直線コネクタ 522">
          <a:extLst>
            <a:ext uri="{FF2B5EF4-FFF2-40B4-BE49-F238E27FC236}">
              <a16:creationId xmlns:a16="http://schemas.microsoft.com/office/drawing/2014/main" id="{3B5DD1B3-F66C-42B1-BB05-C438F8B1666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4" name="テキスト ボックス 523">
          <a:extLst>
            <a:ext uri="{FF2B5EF4-FFF2-40B4-BE49-F238E27FC236}">
              <a16:creationId xmlns:a16="http://schemas.microsoft.com/office/drawing/2014/main" id="{5B83C82A-1099-4B47-A9F6-7AE55212E11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5" name="直線コネクタ 524">
          <a:extLst>
            <a:ext uri="{FF2B5EF4-FFF2-40B4-BE49-F238E27FC236}">
              <a16:creationId xmlns:a16="http://schemas.microsoft.com/office/drawing/2014/main" id="{74806183-D8CB-4D82-955D-49BAC64A88CC}"/>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6" name="テキスト ボックス 525">
          <a:extLst>
            <a:ext uri="{FF2B5EF4-FFF2-40B4-BE49-F238E27FC236}">
              <a16:creationId xmlns:a16="http://schemas.microsoft.com/office/drawing/2014/main" id="{A514CC4A-BBD2-4302-95B3-756B54609336}"/>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7" name="直線コネクタ 526">
          <a:extLst>
            <a:ext uri="{FF2B5EF4-FFF2-40B4-BE49-F238E27FC236}">
              <a16:creationId xmlns:a16="http://schemas.microsoft.com/office/drawing/2014/main" id="{5E392CC9-6ACE-4124-A321-AC98C5EC4A0A}"/>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8" name="テキスト ボックス 527">
          <a:extLst>
            <a:ext uri="{FF2B5EF4-FFF2-40B4-BE49-F238E27FC236}">
              <a16:creationId xmlns:a16="http://schemas.microsoft.com/office/drawing/2014/main" id="{8CE8ED1B-E8D8-4A9B-96EB-7DFE36AE70F6}"/>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61A18E54-4DD9-4890-8A7E-F7E87848A7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8B0D3AE3-36A8-4628-8795-E31F8A04FCC8}"/>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D9C0BAF3-DCBC-4D6D-B6D7-B103CCE9EC9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62</xdr:row>
      <xdr:rowOff>66294</xdr:rowOff>
    </xdr:to>
    <xdr:cxnSp macro="">
      <xdr:nvCxnSpPr>
        <xdr:cNvPr id="532" name="直線コネクタ 531">
          <a:extLst>
            <a:ext uri="{FF2B5EF4-FFF2-40B4-BE49-F238E27FC236}">
              <a16:creationId xmlns:a16="http://schemas.microsoft.com/office/drawing/2014/main" id="{55FF69C5-8C4B-462D-AA21-7A4E93534D61}"/>
            </a:ext>
          </a:extLst>
        </xdr:cNvPr>
        <xdr:cNvCxnSpPr/>
      </xdr:nvCxnSpPr>
      <xdr:spPr>
        <a:xfrm flipV="1">
          <a:off x="16318864" y="956691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70121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D655FDE5-93E7-420B-8ECE-702830F06E3B}"/>
            </a:ext>
          </a:extLst>
        </xdr:cNvPr>
        <xdr:cNvSpPr txBox="1"/>
      </xdr:nvSpPr>
      <xdr:spPr>
        <a:xfrm>
          <a:off x="16357600" y="1070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66294</xdr:rowOff>
    </xdr:from>
    <xdr:to>
      <xdr:col>86</xdr:col>
      <xdr:colOff>25400</xdr:colOff>
      <xdr:row>62</xdr:row>
      <xdr:rowOff>66294</xdr:rowOff>
    </xdr:to>
    <xdr:cxnSp macro="">
      <xdr:nvCxnSpPr>
        <xdr:cNvPr id="534" name="直線コネクタ 533">
          <a:extLst>
            <a:ext uri="{FF2B5EF4-FFF2-40B4-BE49-F238E27FC236}">
              <a16:creationId xmlns:a16="http://schemas.microsoft.com/office/drawing/2014/main" id="{01548ED9-0B55-4CE8-B057-1274013E1E17}"/>
            </a:ext>
          </a:extLst>
        </xdr:cNvPr>
        <xdr:cNvCxnSpPr/>
      </xdr:nvCxnSpPr>
      <xdr:spPr>
        <a:xfrm>
          <a:off x="16230600" y="1069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5CF7D78-4036-4911-8A73-8D4F25104213}"/>
            </a:ext>
          </a:extLst>
        </xdr:cNvPr>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36" name="直線コネクタ 535">
          <a:extLst>
            <a:ext uri="{FF2B5EF4-FFF2-40B4-BE49-F238E27FC236}">
              <a16:creationId xmlns:a16="http://schemas.microsoft.com/office/drawing/2014/main" id="{3024EBB6-B494-4628-A1D5-9C44CD765E93}"/>
            </a:ext>
          </a:extLst>
        </xdr:cNvPr>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5351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E05B4352-AB97-4860-9339-CC31A8ACFB6B}"/>
            </a:ext>
          </a:extLst>
        </xdr:cNvPr>
        <xdr:cNvSpPr txBox="1"/>
      </xdr:nvSpPr>
      <xdr:spPr>
        <a:xfrm>
          <a:off x="16357600" y="10120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26924</xdr:rowOff>
    </xdr:from>
    <xdr:to>
      <xdr:col>85</xdr:col>
      <xdr:colOff>177800</xdr:colOff>
      <xdr:row>59</xdr:row>
      <xdr:rowOff>128524</xdr:rowOff>
    </xdr:to>
    <xdr:sp macro="" textlink="">
      <xdr:nvSpPr>
        <xdr:cNvPr id="538" name="フローチャート: 判断 537">
          <a:extLst>
            <a:ext uri="{FF2B5EF4-FFF2-40B4-BE49-F238E27FC236}">
              <a16:creationId xmlns:a16="http://schemas.microsoft.com/office/drawing/2014/main" id="{BB4A48F9-CE10-41A9-A843-C44E7EFB0078}"/>
            </a:ext>
          </a:extLst>
        </xdr:cNvPr>
        <xdr:cNvSpPr/>
      </xdr:nvSpPr>
      <xdr:spPr>
        <a:xfrm>
          <a:off x="16268700" y="1014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120650</xdr:rowOff>
    </xdr:from>
    <xdr:to>
      <xdr:col>81</xdr:col>
      <xdr:colOff>101600</xdr:colOff>
      <xdr:row>59</xdr:row>
      <xdr:rowOff>50800</xdr:rowOff>
    </xdr:to>
    <xdr:sp macro="" textlink="">
      <xdr:nvSpPr>
        <xdr:cNvPr id="539" name="フローチャート: 判断 538">
          <a:extLst>
            <a:ext uri="{FF2B5EF4-FFF2-40B4-BE49-F238E27FC236}">
              <a16:creationId xmlns:a16="http://schemas.microsoft.com/office/drawing/2014/main" id="{464B713D-F0B2-4E6B-84EA-5FFC77F80EF4}"/>
            </a:ext>
          </a:extLst>
        </xdr:cNvPr>
        <xdr:cNvSpPr/>
      </xdr:nvSpPr>
      <xdr:spPr>
        <a:xfrm>
          <a:off x="15430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540" name="フローチャート: 判断 539">
          <a:extLst>
            <a:ext uri="{FF2B5EF4-FFF2-40B4-BE49-F238E27FC236}">
              <a16:creationId xmlns:a16="http://schemas.microsoft.com/office/drawing/2014/main" id="{4BA30F54-4CCB-4368-A98D-E4D897AD8C7A}"/>
            </a:ext>
          </a:extLst>
        </xdr:cNvPr>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106934</xdr:rowOff>
    </xdr:from>
    <xdr:to>
      <xdr:col>72</xdr:col>
      <xdr:colOff>38100</xdr:colOff>
      <xdr:row>59</xdr:row>
      <xdr:rowOff>37084</xdr:rowOff>
    </xdr:to>
    <xdr:sp macro="" textlink="">
      <xdr:nvSpPr>
        <xdr:cNvPr id="541" name="フローチャート: 判断 540">
          <a:extLst>
            <a:ext uri="{FF2B5EF4-FFF2-40B4-BE49-F238E27FC236}">
              <a16:creationId xmlns:a16="http://schemas.microsoft.com/office/drawing/2014/main" id="{9553CC4C-8243-4FA6-84DE-20F32BCC1154}"/>
            </a:ext>
          </a:extLst>
        </xdr:cNvPr>
        <xdr:cNvSpPr/>
      </xdr:nvSpPr>
      <xdr:spPr>
        <a:xfrm>
          <a:off x="13652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42926</xdr:rowOff>
    </xdr:from>
    <xdr:to>
      <xdr:col>67</xdr:col>
      <xdr:colOff>101600</xdr:colOff>
      <xdr:row>58</xdr:row>
      <xdr:rowOff>144526</xdr:rowOff>
    </xdr:to>
    <xdr:sp macro="" textlink="">
      <xdr:nvSpPr>
        <xdr:cNvPr id="542" name="フローチャート: 判断 541">
          <a:extLst>
            <a:ext uri="{FF2B5EF4-FFF2-40B4-BE49-F238E27FC236}">
              <a16:creationId xmlns:a16="http://schemas.microsoft.com/office/drawing/2014/main" id="{3CC5A4B6-58D6-4C2E-8259-2D599378474E}"/>
            </a:ext>
          </a:extLst>
        </xdr:cNvPr>
        <xdr:cNvSpPr/>
      </xdr:nvSpPr>
      <xdr:spPr>
        <a:xfrm>
          <a:off x="12763500" y="998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2892F34-7DEC-4A0F-B3BE-1C1C88A9B2F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076920F-D72F-4F76-8F09-DE47901997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5328A139-7E74-4B7E-81FA-48B8323D0B5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40C0F605-539E-4A18-84AA-9A452D20B7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D21D808-D8AA-4F46-B099-6C474E64ADE2}"/>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31496</xdr:rowOff>
    </xdr:from>
    <xdr:to>
      <xdr:col>85</xdr:col>
      <xdr:colOff>177800</xdr:colOff>
      <xdr:row>56</xdr:row>
      <xdr:rowOff>133096</xdr:rowOff>
    </xdr:to>
    <xdr:sp macro="" textlink="">
      <xdr:nvSpPr>
        <xdr:cNvPr id="548" name="楕円 547">
          <a:extLst>
            <a:ext uri="{FF2B5EF4-FFF2-40B4-BE49-F238E27FC236}">
              <a16:creationId xmlns:a16="http://schemas.microsoft.com/office/drawing/2014/main" id="{898DA48E-276B-4F0E-A277-EF31A12B9DEC}"/>
            </a:ext>
          </a:extLst>
        </xdr:cNvPr>
        <xdr:cNvSpPr/>
      </xdr:nvSpPr>
      <xdr:spPr>
        <a:xfrm>
          <a:off x="162687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117873</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C5878F5-ADAD-49C4-B9C6-48E6BDE1A176}"/>
            </a:ext>
          </a:extLst>
        </xdr:cNvPr>
        <xdr:cNvSpPr txBox="1"/>
      </xdr:nvSpPr>
      <xdr:spPr>
        <a:xfrm>
          <a:off x="16357600" y="9547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157226</xdr:rowOff>
    </xdr:from>
    <xdr:to>
      <xdr:col>81</xdr:col>
      <xdr:colOff>101600</xdr:colOff>
      <xdr:row>56</xdr:row>
      <xdr:rowOff>87376</xdr:rowOff>
    </xdr:to>
    <xdr:sp macro="" textlink="">
      <xdr:nvSpPr>
        <xdr:cNvPr id="550" name="楕円 549">
          <a:extLst>
            <a:ext uri="{FF2B5EF4-FFF2-40B4-BE49-F238E27FC236}">
              <a16:creationId xmlns:a16="http://schemas.microsoft.com/office/drawing/2014/main" id="{97021A58-8A85-48BC-9408-3450EE0211B6}"/>
            </a:ext>
          </a:extLst>
        </xdr:cNvPr>
        <xdr:cNvSpPr/>
      </xdr:nvSpPr>
      <xdr:spPr>
        <a:xfrm>
          <a:off x="15430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36576</xdr:rowOff>
    </xdr:from>
    <xdr:to>
      <xdr:col>85</xdr:col>
      <xdr:colOff>127000</xdr:colOff>
      <xdr:row>56</xdr:row>
      <xdr:rowOff>82296</xdr:rowOff>
    </xdr:to>
    <xdr:cxnSp macro="">
      <xdr:nvCxnSpPr>
        <xdr:cNvPr id="551" name="直線コネクタ 550">
          <a:extLst>
            <a:ext uri="{FF2B5EF4-FFF2-40B4-BE49-F238E27FC236}">
              <a16:creationId xmlns:a16="http://schemas.microsoft.com/office/drawing/2014/main" id="{D316CC2E-D37C-468A-A82D-E5AEE7E99F42}"/>
            </a:ext>
          </a:extLst>
        </xdr:cNvPr>
        <xdr:cNvCxnSpPr/>
      </xdr:nvCxnSpPr>
      <xdr:spPr>
        <a:xfrm>
          <a:off x="15481300" y="9637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113792</xdr:rowOff>
    </xdr:from>
    <xdr:to>
      <xdr:col>76</xdr:col>
      <xdr:colOff>165100</xdr:colOff>
      <xdr:row>56</xdr:row>
      <xdr:rowOff>43942</xdr:rowOff>
    </xdr:to>
    <xdr:sp macro="" textlink="">
      <xdr:nvSpPr>
        <xdr:cNvPr id="552" name="楕円 551">
          <a:extLst>
            <a:ext uri="{FF2B5EF4-FFF2-40B4-BE49-F238E27FC236}">
              <a16:creationId xmlns:a16="http://schemas.microsoft.com/office/drawing/2014/main" id="{9BD6D656-CF7D-47CF-A6B8-591A7F45A988}"/>
            </a:ext>
          </a:extLst>
        </xdr:cNvPr>
        <xdr:cNvSpPr/>
      </xdr:nvSpPr>
      <xdr:spPr>
        <a:xfrm>
          <a:off x="14541500" y="95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164592</xdr:rowOff>
    </xdr:from>
    <xdr:to>
      <xdr:col>81</xdr:col>
      <xdr:colOff>50800</xdr:colOff>
      <xdr:row>56</xdr:row>
      <xdr:rowOff>36576</xdr:rowOff>
    </xdr:to>
    <xdr:cxnSp macro="">
      <xdr:nvCxnSpPr>
        <xdr:cNvPr id="553" name="直線コネクタ 552">
          <a:extLst>
            <a:ext uri="{FF2B5EF4-FFF2-40B4-BE49-F238E27FC236}">
              <a16:creationId xmlns:a16="http://schemas.microsoft.com/office/drawing/2014/main" id="{914E0BD0-35FC-4B0A-BDD8-18A63E824474}"/>
            </a:ext>
          </a:extLst>
        </xdr:cNvPr>
        <xdr:cNvCxnSpPr/>
      </xdr:nvCxnSpPr>
      <xdr:spPr>
        <a:xfrm>
          <a:off x="14592300" y="95943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63500</xdr:rowOff>
    </xdr:from>
    <xdr:to>
      <xdr:col>72</xdr:col>
      <xdr:colOff>38100</xdr:colOff>
      <xdr:row>55</xdr:row>
      <xdr:rowOff>165100</xdr:rowOff>
    </xdr:to>
    <xdr:sp macro="" textlink="">
      <xdr:nvSpPr>
        <xdr:cNvPr id="554" name="楕円 553">
          <a:extLst>
            <a:ext uri="{FF2B5EF4-FFF2-40B4-BE49-F238E27FC236}">
              <a16:creationId xmlns:a16="http://schemas.microsoft.com/office/drawing/2014/main" id="{30DBB891-C8FB-4DDE-B54C-9F4F4CA2AA48}"/>
            </a:ext>
          </a:extLst>
        </xdr:cNvPr>
        <xdr:cNvSpPr/>
      </xdr:nvSpPr>
      <xdr:spPr>
        <a:xfrm>
          <a:off x="13652500" y="94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114300</xdr:rowOff>
    </xdr:from>
    <xdr:to>
      <xdr:col>76</xdr:col>
      <xdr:colOff>114300</xdr:colOff>
      <xdr:row>55</xdr:row>
      <xdr:rowOff>164592</xdr:rowOff>
    </xdr:to>
    <xdr:cxnSp macro="">
      <xdr:nvCxnSpPr>
        <xdr:cNvPr id="555" name="直線コネクタ 554">
          <a:extLst>
            <a:ext uri="{FF2B5EF4-FFF2-40B4-BE49-F238E27FC236}">
              <a16:creationId xmlns:a16="http://schemas.microsoft.com/office/drawing/2014/main" id="{9F5B34D5-AD14-4F26-AB4F-936BC1A7F88C}"/>
            </a:ext>
          </a:extLst>
        </xdr:cNvPr>
        <xdr:cNvCxnSpPr/>
      </xdr:nvCxnSpPr>
      <xdr:spPr>
        <a:xfrm>
          <a:off x="13703300" y="954405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22352</xdr:rowOff>
    </xdr:from>
    <xdr:to>
      <xdr:col>67</xdr:col>
      <xdr:colOff>101600</xdr:colOff>
      <xdr:row>55</xdr:row>
      <xdr:rowOff>123952</xdr:rowOff>
    </xdr:to>
    <xdr:sp macro="" textlink="">
      <xdr:nvSpPr>
        <xdr:cNvPr id="556" name="楕円 555">
          <a:extLst>
            <a:ext uri="{FF2B5EF4-FFF2-40B4-BE49-F238E27FC236}">
              <a16:creationId xmlns:a16="http://schemas.microsoft.com/office/drawing/2014/main" id="{B2276C0F-AF16-4AB8-B4AB-C04CD2146A4A}"/>
            </a:ext>
          </a:extLst>
        </xdr:cNvPr>
        <xdr:cNvSpPr/>
      </xdr:nvSpPr>
      <xdr:spPr>
        <a:xfrm>
          <a:off x="12763500" y="945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73152</xdr:rowOff>
    </xdr:from>
    <xdr:to>
      <xdr:col>71</xdr:col>
      <xdr:colOff>177800</xdr:colOff>
      <xdr:row>55</xdr:row>
      <xdr:rowOff>114300</xdr:rowOff>
    </xdr:to>
    <xdr:cxnSp macro="">
      <xdr:nvCxnSpPr>
        <xdr:cNvPr id="557" name="直線コネクタ 556">
          <a:extLst>
            <a:ext uri="{FF2B5EF4-FFF2-40B4-BE49-F238E27FC236}">
              <a16:creationId xmlns:a16="http://schemas.microsoft.com/office/drawing/2014/main" id="{497E6B7C-1E6F-4F6B-B4CB-98606C0023B1}"/>
            </a:ext>
          </a:extLst>
        </xdr:cNvPr>
        <xdr:cNvCxnSpPr/>
      </xdr:nvCxnSpPr>
      <xdr:spPr>
        <a:xfrm>
          <a:off x="12814300" y="950290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41927</xdr:rowOff>
    </xdr:from>
    <xdr:ext cx="405111" cy="259045"/>
    <xdr:sp macro="" textlink="">
      <xdr:nvSpPr>
        <xdr:cNvPr id="558" name="n_1aveValue【学校施設】&#10;有形固定資産減価償却率">
          <a:extLst>
            <a:ext uri="{FF2B5EF4-FFF2-40B4-BE49-F238E27FC236}">
              <a16:creationId xmlns:a16="http://schemas.microsoft.com/office/drawing/2014/main" id="{36941BD6-15AD-4431-A134-E112EE50E550}"/>
            </a:ext>
          </a:extLst>
        </xdr:cNvPr>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559" name="n_2aveValue【学校施設】&#10;有形固定資産減価償却率">
          <a:extLst>
            <a:ext uri="{FF2B5EF4-FFF2-40B4-BE49-F238E27FC236}">
              <a16:creationId xmlns:a16="http://schemas.microsoft.com/office/drawing/2014/main" id="{28BF339F-D54B-4407-BC9A-093CE21EF3B0}"/>
            </a:ext>
          </a:extLst>
        </xdr:cNvPr>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28211</xdr:rowOff>
    </xdr:from>
    <xdr:ext cx="405111" cy="259045"/>
    <xdr:sp macro="" textlink="">
      <xdr:nvSpPr>
        <xdr:cNvPr id="560" name="n_3aveValue【学校施設】&#10;有形固定資産減価償却率">
          <a:extLst>
            <a:ext uri="{FF2B5EF4-FFF2-40B4-BE49-F238E27FC236}">
              <a16:creationId xmlns:a16="http://schemas.microsoft.com/office/drawing/2014/main" id="{79B42E12-D49E-4EAA-8F9E-CCD795806B11}"/>
            </a:ext>
          </a:extLst>
        </xdr:cNvPr>
        <xdr:cNvSpPr txBox="1"/>
      </xdr:nvSpPr>
      <xdr:spPr>
        <a:xfrm>
          <a:off x="135007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135653</xdr:rowOff>
    </xdr:from>
    <xdr:ext cx="405111" cy="259045"/>
    <xdr:sp macro="" textlink="">
      <xdr:nvSpPr>
        <xdr:cNvPr id="561" name="n_4aveValue【学校施設】&#10;有形固定資産減価償却率">
          <a:extLst>
            <a:ext uri="{FF2B5EF4-FFF2-40B4-BE49-F238E27FC236}">
              <a16:creationId xmlns:a16="http://schemas.microsoft.com/office/drawing/2014/main" id="{0C00C05A-568C-42C9-A641-31B2F78610BB}"/>
            </a:ext>
          </a:extLst>
        </xdr:cNvPr>
        <xdr:cNvSpPr txBox="1"/>
      </xdr:nvSpPr>
      <xdr:spPr>
        <a:xfrm>
          <a:off x="12611744" y="1007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103903</xdr:rowOff>
    </xdr:from>
    <xdr:ext cx="405111" cy="259045"/>
    <xdr:sp macro="" textlink="">
      <xdr:nvSpPr>
        <xdr:cNvPr id="562" name="n_1mainValue【学校施設】&#10;有形固定資産減価償却率">
          <a:extLst>
            <a:ext uri="{FF2B5EF4-FFF2-40B4-BE49-F238E27FC236}">
              <a16:creationId xmlns:a16="http://schemas.microsoft.com/office/drawing/2014/main" id="{F898FCFE-31FB-40D8-BE01-8E7BE61C785E}"/>
            </a:ext>
          </a:extLst>
        </xdr:cNvPr>
        <xdr:cNvSpPr txBox="1"/>
      </xdr:nvSpPr>
      <xdr:spPr>
        <a:xfrm>
          <a:off x="15266044" y="93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60469</xdr:rowOff>
    </xdr:from>
    <xdr:ext cx="405111" cy="259045"/>
    <xdr:sp macro="" textlink="">
      <xdr:nvSpPr>
        <xdr:cNvPr id="563" name="n_2mainValue【学校施設】&#10;有形固定資産減価償却率">
          <a:extLst>
            <a:ext uri="{FF2B5EF4-FFF2-40B4-BE49-F238E27FC236}">
              <a16:creationId xmlns:a16="http://schemas.microsoft.com/office/drawing/2014/main" id="{A2123A29-ECF7-4990-80D9-E5ECD5DC36CD}"/>
            </a:ext>
          </a:extLst>
        </xdr:cNvPr>
        <xdr:cNvSpPr txBox="1"/>
      </xdr:nvSpPr>
      <xdr:spPr>
        <a:xfrm>
          <a:off x="14389744" y="931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10177</xdr:rowOff>
    </xdr:from>
    <xdr:ext cx="405111" cy="259045"/>
    <xdr:sp macro="" textlink="">
      <xdr:nvSpPr>
        <xdr:cNvPr id="564" name="n_3mainValue【学校施設】&#10;有形固定資産減価償却率">
          <a:extLst>
            <a:ext uri="{FF2B5EF4-FFF2-40B4-BE49-F238E27FC236}">
              <a16:creationId xmlns:a16="http://schemas.microsoft.com/office/drawing/2014/main" id="{C82CDAF9-80F0-4574-B241-994989A0F8B9}"/>
            </a:ext>
          </a:extLst>
        </xdr:cNvPr>
        <xdr:cNvSpPr txBox="1"/>
      </xdr:nvSpPr>
      <xdr:spPr>
        <a:xfrm>
          <a:off x="13500744" y="926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140479</xdr:rowOff>
    </xdr:from>
    <xdr:ext cx="405111" cy="259045"/>
    <xdr:sp macro="" textlink="">
      <xdr:nvSpPr>
        <xdr:cNvPr id="565" name="n_4mainValue【学校施設】&#10;有形固定資産減価償却率">
          <a:extLst>
            <a:ext uri="{FF2B5EF4-FFF2-40B4-BE49-F238E27FC236}">
              <a16:creationId xmlns:a16="http://schemas.microsoft.com/office/drawing/2014/main" id="{23001288-81EB-487C-B87A-105B29834882}"/>
            </a:ext>
          </a:extLst>
        </xdr:cNvPr>
        <xdr:cNvSpPr txBox="1"/>
      </xdr:nvSpPr>
      <xdr:spPr>
        <a:xfrm>
          <a:off x="12611744" y="922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EB634CC8-8975-4961-9E21-4F0F244CE5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76E7227B-1F41-4F4E-9121-939EF1CC00A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24C8D371-1C37-4EAD-A5F5-517ADF4DD2B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DEDB5745-B7A6-498E-A1D5-DF2EE2F06E5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BAB4572C-20D4-4D09-B0B6-04FA5A8CE1F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9FCE7EC-15D7-42E2-A308-163B400C53C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45CB895-A0E1-4343-9671-937C5171B8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B75F79FF-1C26-4381-93B5-08A6D448436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C1A8B98B-96B3-4FD8-A205-C573219C402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402C3C39-FEFB-4D23-974F-BBD952E20C7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EAF96EC4-B747-4759-83C6-C80FF6D6288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BAA5E614-4CA7-4A86-8985-F7E61C3A43E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C0D3AAEE-F219-4407-B40F-3D2C4DB74C4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D2D4AFA3-2EF3-4DDA-9A6F-607FCB960B5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2C44CD90-548B-4FAC-B413-9F874792B73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DDBB3E54-A589-41C2-8005-5AADB7B20FC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800D1649-2CE2-43BC-8D97-ED32D8B1387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4701F7D5-2DCA-46C7-B886-607716AA270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41E42DD3-65E5-497D-AE7D-3B244A0BFF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8843CBC0-238E-4439-9C3A-F4224F124C0C}"/>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C0E83AB7-62E7-4E1F-9122-E8EE9F4CEE6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1A33149C-0D64-4974-B409-14A9153502B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B05376DC-A493-4C59-8041-B7F544DB786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59</xdr:row>
      <xdr:rowOff>140589</xdr:rowOff>
    </xdr:from>
    <xdr:to>
      <xdr:col>116</xdr:col>
      <xdr:colOff>62864</xdr:colOff>
      <xdr:row>62</xdr:row>
      <xdr:rowOff>156781</xdr:rowOff>
    </xdr:to>
    <xdr:cxnSp macro="">
      <xdr:nvCxnSpPr>
        <xdr:cNvPr id="589" name="直線コネクタ 588">
          <a:extLst>
            <a:ext uri="{FF2B5EF4-FFF2-40B4-BE49-F238E27FC236}">
              <a16:creationId xmlns:a16="http://schemas.microsoft.com/office/drawing/2014/main" id="{22755047-3C2F-4C4F-8A05-BBAA2C7F801D}"/>
            </a:ext>
          </a:extLst>
        </xdr:cNvPr>
        <xdr:cNvCxnSpPr/>
      </xdr:nvCxnSpPr>
      <xdr:spPr>
        <a:xfrm flipV="1">
          <a:off x="22160864" y="10256139"/>
          <a:ext cx="0" cy="530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160608</xdr:rowOff>
    </xdr:from>
    <xdr:ext cx="469744" cy="259045"/>
    <xdr:sp macro="" textlink="">
      <xdr:nvSpPr>
        <xdr:cNvPr id="590" name="【学校施設】&#10;一人当たり面積最小値テキスト">
          <a:extLst>
            <a:ext uri="{FF2B5EF4-FFF2-40B4-BE49-F238E27FC236}">
              <a16:creationId xmlns:a16="http://schemas.microsoft.com/office/drawing/2014/main" id="{67430223-A808-4A63-AAE6-F218CF3A124E}"/>
            </a:ext>
          </a:extLst>
        </xdr:cNvPr>
        <xdr:cNvSpPr txBox="1"/>
      </xdr:nvSpPr>
      <xdr:spPr>
        <a:xfrm>
          <a:off x="22199600" y="1079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156781</xdr:rowOff>
    </xdr:from>
    <xdr:to>
      <xdr:col>116</xdr:col>
      <xdr:colOff>152400</xdr:colOff>
      <xdr:row>62</xdr:row>
      <xdr:rowOff>156781</xdr:rowOff>
    </xdr:to>
    <xdr:cxnSp macro="">
      <xdr:nvCxnSpPr>
        <xdr:cNvPr id="591" name="直線コネクタ 590">
          <a:extLst>
            <a:ext uri="{FF2B5EF4-FFF2-40B4-BE49-F238E27FC236}">
              <a16:creationId xmlns:a16="http://schemas.microsoft.com/office/drawing/2014/main" id="{EAD7A7BC-B95B-4B2C-88C0-51A9EBB401F4}"/>
            </a:ext>
          </a:extLst>
        </xdr:cNvPr>
        <xdr:cNvCxnSpPr/>
      </xdr:nvCxnSpPr>
      <xdr:spPr>
        <a:xfrm>
          <a:off x="22072600" y="1078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87266</xdr:rowOff>
    </xdr:from>
    <xdr:ext cx="469744" cy="259045"/>
    <xdr:sp macro="" textlink="">
      <xdr:nvSpPr>
        <xdr:cNvPr id="592" name="【学校施設】&#10;一人当たり面積最大値テキスト">
          <a:extLst>
            <a:ext uri="{FF2B5EF4-FFF2-40B4-BE49-F238E27FC236}">
              <a16:creationId xmlns:a16="http://schemas.microsoft.com/office/drawing/2014/main" id="{46E5DC91-64F2-4E25-9946-ED599FC918F4}"/>
            </a:ext>
          </a:extLst>
        </xdr:cNvPr>
        <xdr:cNvSpPr txBox="1"/>
      </xdr:nvSpPr>
      <xdr:spPr>
        <a:xfrm>
          <a:off x="22199600" y="1003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140589</xdr:rowOff>
    </xdr:from>
    <xdr:to>
      <xdr:col>116</xdr:col>
      <xdr:colOff>152400</xdr:colOff>
      <xdr:row>59</xdr:row>
      <xdr:rowOff>140589</xdr:rowOff>
    </xdr:to>
    <xdr:cxnSp macro="">
      <xdr:nvCxnSpPr>
        <xdr:cNvPr id="593" name="直線コネクタ 592">
          <a:extLst>
            <a:ext uri="{FF2B5EF4-FFF2-40B4-BE49-F238E27FC236}">
              <a16:creationId xmlns:a16="http://schemas.microsoft.com/office/drawing/2014/main" id="{B87A79D7-3F85-4E7E-AD4B-CD28F3F2A811}"/>
            </a:ext>
          </a:extLst>
        </xdr:cNvPr>
        <xdr:cNvCxnSpPr/>
      </xdr:nvCxnSpPr>
      <xdr:spPr>
        <a:xfrm>
          <a:off x="22072600" y="1025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134700</xdr:rowOff>
    </xdr:from>
    <xdr:ext cx="469744" cy="259045"/>
    <xdr:sp macro="" textlink="">
      <xdr:nvSpPr>
        <xdr:cNvPr id="594" name="【学校施設】&#10;一人当たり面積平均値テキスト">
          <a:extLst>
            <a:ext uri="{FF2B5EF4-FFF2-40B4-BE49-F238E27FC236}">
              <a16:creationId xmlns:a16="http://schemas.microsoft.com/office/drawing/2014/main" id="{492B5551-C952-4194-965E-519B0BE4C4CE}"/>
            </a:ext>
          </a:extLst>
        </xdr:cNvPr>
        <xdr:cNvSpPr txBox="1"/>
      </xdr:nvSpPr>
      <xdr:spPr>
        <a:xfrm>
          <a:off x="22199600" y="10593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156273</xdr:rowOff>
    </xdr:from>
    <xdr:to>
      <xdr:col>116</xdr:col>
      <xdr:colOff>114300</xdr:colOff>
      <xdr:row>62</xdr:row>
      <xdr:rowOff>86423</xdr:rowOff>
    </xdr:to>
    <xdr:sp macro="" textlink="">
      <xdr:nvSpPr>
        <xdr:cNvPr id="595" name="フローチャート: 判断 594">
          <a:extLst>
            <a:ext uri="{FF2B5EF4-FFF2-40B4-BE49-F238E27FC236}">
              <a16:creationId xmlns:a16="http://schemas.microsoft.com/office/drawing/2014/main" id="{A51B19C1-C4A8-43EE-A9AD-9D77F422F838}"/>
            </a:ext>
          </a:extLst>
        </xdr:cNvPr>
        <xdr:cNvSpPr/>
      </xdr:nvSpPr>
      <xdr:spPr>
        <a:xfrm>
          <a:off x="22110700" y="10614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166560</xdr:rowOff>
    </xdr:from>
    <xdr:to>
      <xdr:col>112</xdr:col>
      <xdr:colOff>38100</xdr:colOff>
      <xdr:row>62</xdr:row>
      <xdr:rowOff>96710</xdr:rowOff>
    </xdr:to>
    <xdr:sp macro="" textlink="">
      <xdr:nvSpPr>
        <xdr:cNvPr id="596" name="フローチャート: 判断 595">
          <a:extLst>
            <a:ext uri="{FF2B5EF4-FFF2-40B4-BE49-F238E27FC236}">
              <a16:creationId xmlns:a16="http://schemas.microsoft.com/office/drawing/2014/main" id="{1650E399-4F0D-4EC5-A3FC-E9B557A086C5}"/>
            </a:ext>
          </a:extLst>
        </xdr:cNvPr>
        <xdr:cNvSpPr/>
      </xdr:nvSpPr>
      <xdr:spPr>
        <a:xfrm>
          <a:off x="21272500" y="1062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159512</xdr:rowOff>
    </xdr:from>
    <xdr:to>
      <xdr:col>107</xdr:col>
      <xdr:colOff>101600</xdr:colOff>
      <xdr:row>62</xdr:row>
      <xdr:rowOff>89662</xdr:rowOff>
    </xdr:to>
    <xdr:sp macro="" textlink="">
      <xdr:nvSpPr>
        <xdr:cNvPr id="597" name="フローチャート: 判断 596">
          <a:extLst>
            <a:ext uri="{FF2B5EF4-FFF2-40B4-BE49-F238E27FC236}">
              <a16:creationId xmlns:a16="http://schemas.microsoft.com/office/drawing/2014/main" id="{C7601E3D-6155-4F22-8B2C-F41D1F92E1CB}"/>
            </a:ext>
          </a:extLst>
        </xdr:cNvPr>
        <xdr:cNvSpPr/>
      </xdr:nvSpPr>
      <xdr:spPr>
        <a:xfrm>
          <a:off x="20383500" y="106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165608</xdr:rowOff>
    </xdr:from>
    <xdr:to>
      <xdr:col>102</xdr:col>
      <xdr:colOff>165100</xdr:colOff>
      <xdr:row>62</xdr:row>
      <xdr:rowOff>95758</xdr:rowOff>
    </xdr:to>
    <xdr:sp macro="" textlink="">
      <xdr:nvSpPr>
        <xdr:cNvPr id="598" name="フローチャート: 判断 597">
          <a:extLst>
            <a:ext uri="{FF2B5EF4-FFF2-40B4-BE49-F238E27FC236}">
              <a16:creationId xmlns:a16="http://schemas.microsoft.com/office/drawing/2014/main" id="{CBFC3E64-DF2D-4537-A601-1A8330DD0306}"/>
            </a:ext>
          </a:extLst>
        </xdr:cNvPr>
        <xdr:cNvSpPr/>
      </xdr:nvSpPr>
      <xdr:spPr>
        <a:xfrm>
          <a:off x="19494500" y="1062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129222</xdr:rowOff>
    </xdr:from>
    <xdr:to>
      <xdr:col>98</xdr:col>
      <xdr:colOff>38100</xdr:colOff>
      <xdr:row>62</xdr:row>
      <xdr:rowOff>59372</xdr:rowOff>
    </xdr:to>
    <xdr:sp macro="" textlink="">
      <xdr:nvSpPr>
        <xdr:cNvPr id="599" name="フローチャート: 判断 598">
          <a:extLst>
            <a:ext uri="{FF2B5EF4-FFF2-40B4-BE49-F238E27FC236}">
              <a16:creationId xmlns:a16="http://schemas.microsoft.com/office/drawing/2014/main" id="{E2EC674E-9749-4C8C-BAB7-E60107375847}"/>
            </a:ext>
          </a:extLst>
        </xdr:cNvPr>
        <xdr:cNvSpPr/>
      </xdr:nvSpPr>
      <xdr:spPr>
        <a:xfrm>
          <a:off x="18605500" y="1058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4CDECA50-20D0-4EBE-AA3A-F97E68075D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1E1CAFC9-3781-413F-8543-789BA872416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89064F17-EA5C-4094-9621-7CF48F9A8C4F}"/>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E24CD2C-B621-42D0-B06D-E3DDCCA1AEB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E1DBF06-B753-48A2-B10D-0780C26D16D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155702</xdr:rowOff>
    </xdr:from>
    <xdr:to>
      <xdr:col>116</xdr:col>
      <xdr:colOff>114300</xdr:colOff>
      <xdr:row>62</xdr:row>
      <xdr:rowOff>85852</xdr:rowOff>
    </xdr:to>
    <xdr:sp macro="" textlink="">
      <xdr:nvSpPr>
        <xdr:cNvPr id="605" name="楕円 604">
          <a:extLst>
            <a:ext uri="{FF2B5EF4-FFF2-40B4-BE49-F238E27FC236}">
              <a16:creationId xmlns:a16="http://schemas.microsoft.com/office/drawing/2014/main" id="{148D125C-461C-44D9-9C0E-5D00DAD03762}"/>
            </a:ext>
          </a:extLst>
        </xdr:cNvPr>
        <xdr:cNvSpPr/>
      </xdr:nvSpPr>
      <xdr:spPr>
        <a:xfrm>
          <a:off x="22110700" y="1061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115079</xdr:rowOff>
    </xdr:from>
    <xdr:ext cx="469744" cy="259045"/>
    <xdr:sp macro="" textlink="">
      <xdr:nvSpPr>
        <xdr:cNvPr id="606" name="【学校施設】&#10;一人当たり面積該当値テキスト">
          <a:extLst>
            <a:ext uri="{FF2B5EF4-FFF2-40B4-BE49-F238E27FC236}">
              <a16:creationId xmlns:a16="http://schemas.microsoft.com/office/drawing/2014/main" id="{97FD1C8B-583E-48FF-B2BF-F3A729294014}"/>
            </a:ext>
          </a:extLst>
        </xdr:cNvPr>
        <xdr:cNvSpPr txBox="1"/>
      </xdr:nvSpPr>
      <xdr:spPr>
        <a:xfrm>
          <a:off x="22199600"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158559</xdr:rowOff>
    </xdr:from>
    <xdr:to>
      <xdr:col>112</xdr:col>
      <xdr:colOff>38100</xdr:colOff>
      <xdr:row>62</xdr:row>
      <xdr:rowOff>88709</xdr:rowOff>
    </xdr:to>
    <xdr:sp macro="" textlink="">
      <xdr:nvSpPr>
        <xdr:cNvPr id="607" name="楕円 606">
          <a:extLst>
            <a:ext uri="{FF2B5EF4-FFF2-40B4-BE49-F238E27FC236}">
              <a16:creationId xmlns:a16="http://schemas.microsoft.com/office/drawing/2014/main" id="{9E9BD768-6902-48BA-96E5-49C864DD5AD2}"/>
            </a:ext>
          </a:extLst>
        </xdr:cNvPr>
        <xdr:cNvSpPr/>
      </xdr:nvSpPr>
      <xdr:spPr>
        <a:xfrm>
          <a:off x="21272500" y="1061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35052</xdr:rowOff>
    </xdr:from>
    <xdr:to>
      <xdr:col>116</xdr:col>
      <xdr:colOff>63500</xdr:colOff>
      <xdr:row>62</xdr:row>
      <xdr:rowOff>37909</xdr:rowOff>
    </xdr:to>
    <xdr:cxnSp macro="">
      <xdr:nvCxnSpPr>
        <xdr:cNvPr id="608" name="直線コネクタ 607">
          <a:extLst>
            <a:ext uri="{FF2B5EF4-FFF2-40B4-BE49-F238E27FC236}">
              <a16:creationId xmlns:a16="http://schemas.microsoft.com/office/drawing/2014/main" id="{F3A58082-E655-4380-B9A0-511C0558A6DB}"/>
            </a:ext>
          </a:extLst>
        </xdr:cNvPr>
        <xdr:cNvCxnSpPr/>
      </xdr:nvCxnSpPr>
      <xdr:spPr>
        <a:xfrm flipV="1">
          <a:off x="21323300" y="1066495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161607</xdr:rowOff>
    </xdr:from>
    <xdr:to>
      <xdr:col>107</xdr:col>
      <xdr:colOff>101600</xdr:colOff>
      <xdr:row>62</xdr:row>
      <xdr:rowOff>91757</xdr:rowOff>
    </xdr:to>
    <xdr:sp macro="" textlink="">
      <xdr:nvSpPr>
        <xdr:cNvPr id="609" name="楕円 608">
          <a:extLst>
            <a:ext uri="{FF2B5EF4-FFF2-40B4-BE49-F238E27FC236}">
              <a16:creationId xmlns:a16="http://schemas.microsoft.com/office/drawing/2014/main" id="{26875706-4132-4DE8-890C-AD0F0C123F84}"/>
            </a:ext>
          </a:extLst>
        </xdr:cNvPr>
        <xdr:cNvSpPr/>
      </xdr:nvSpPr>
      <xdr:spPr>
        <a:xfrm>
          <a:off x="20383500" y="106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37909</xdr:rowOff>
    </xdr:from>
    <xdr:to>
      <xdr:col>111</xdr:col>
      <xdr:colOff>177800</xdr:colOff>
      <xdr:row>62</xdr:row>
      <xdr:rowOff>40957</xdr:rowOff>
    </xdr:to>
    <xdr:cxnSp macro="">
      <xdr:nvCxnSpPr>
        <xdr:cNvPr id="610" name="直線コネクタ 609">
          <a:extLst>
            <a:ext uri="{FF2B5EF4-FFF2-40B4-BE49-F238E27FC236}">
              <a16:creationId xmlns:a16="http://schemas.microsoft.com/office/drawing/2014/main" id="{B1C6A63B-6627-4283-B6CE-89214EDD31E7}"/>
            </a:ext>
          </a:extLst>
        </xdr:cNvPr>
        <xdr:cNvCxnSpPr/>
      </xdr:nvCxnSpPr>
      <xdr:spPr>
        <a:xfrm flipV="1">
          <a:off x="20434300" y="1066780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166180</xdr:rowOff>
    </xdr:from>
    <xdr:to>
      <xdr:col>102</xdr:col>
      <xdr:colOff>165100</xdr:colOff>
      <xdr:row>62</xdr:row>
      <xdr:rowOff>96330</xdr:rowOff>
    </xdr:to>
    <xdr:sp macro="" textlink="">
      <xdr:nvSpPr>
        <xdr:cNvPr id="611" name="楕円 610">
          <a:extLst>
            <a:ext uri="{FF2B5EF4-FFF2-40B4-BE49-F238E27FC236}">
              <a16:creationId xmlns:a16="http://schemas.microsoft.com/office/drawing/2014/main" id="{F4AE51ED-46A4-4377-8109-62324FC11973}"/>
            </a:ext>
          </a:extLst>
        </xdr:cNvPr>
        <xdr:cNvSpPr/>
      </xdr:nvSpPr>
      <xdr:spPr>
        <a:xfrm>
          <a:off x="19494500" y="106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40957</xdr:rowOff>
    </xdr:from>
    <xdr:to>
      <xdr:col>107</xdr:col>
      <xdr:colOff>50800</xdr:colOff>
      <xdr:row>62</xdr:row>
      <xdr:rowOff>45530</xdr:rowOff>
    </xdr:to>
    <xdr:cxnSp macro="">
      <xdr:nvCxnSpPr>
        <xdr:cNvPr id="612" name="直線コネクタ 611">
          <a:extLst>
            <a:ext uri="{FF2B5EF4-FFF2-40B4-BE49-F238E27FC236}">
              <a16:creationId xmlns:a16="http://schemas.microsoft.com/office/drawing/2014/main" id="{F16D28C2-2736-4CE6-BA27-8D22CBE30817}"/>
            </a:ext>
          </a:extLst>
        </xdr:cNvPr>
        <xdr:cNvCxnSpPr/>
      </xdr:nvCxnSpPr>
      <xdr:spPr>
        <a:xfrm flipV="1">
          <a:off x="19545300" y="10670857"/>
          <a:ext cx="8890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54</xdr:row>
      <xdr:rowOff>104457</xdr:rowOff>
    </xdr:from>
    <xdr:to>
      <xdr:col>98</xdr:col>
      <xdr:colOff>38100</xdr:colOff>
      <xdr:row>55</xdr:row>
      <xdr:rowOff>34607</xdr:rowOff>
    </xdr:to>
    <xdr:sp macro="" textlink="">
      <xdr:nvSpPr>
        <xdr:cNvPr id="613" name="楕円 612">
          <a:extLst>
            <a:ext uri="{FF2B5EF4-FFF2-40B4-BE49-F238E27FC236}">
              <a16:creationId xmlns:a16="http://schemas.microsoft.com/office/drawing/2014/main" id="{DAB2A44C-4C9A-4FED-8B89-DC12D87962B7}"/>
            </a:ext>
          </a:extLst>
        </xdr:cNvPr>
        <xdr:cNvSpPr/>
      </xdr:nvSpPr>
      <xdr:spPr>
        <a:xfrm>
          <a:off x="18605500" y="936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155257</xdr:rowOff>
    </xdr:from>
    <xdr:to>
      <xdr:col>102</xdr:col>
      <xdr:colOff>114300</xdr:colOff>
      <xdr:row>62</xdr:row>
      <xdr:rowOff>45530</xdr:rowOff>
    </xdr:to>
    <xdr:cxnSp macro="">
      <xdr:nvCxnSpPr>
        <xdr:cNvPr id="614" name="直線コネクタ 613">
          <a:extLst>
            <a:ext uri="{FF2B5EF4-FFF2-40B4-BE49-F238E27FC236}">
              <a16:creationId xmlns:a16="http://schemas.microsoft.com/office/drawing/2014/main" id="{22894A3C-C2C2-40AD-BD70-E86370B2035A}"/>
            </a:ext>
          </a:extLst>
        </xdr:cNvPr>
        <xdr:cNvCxnSpPr/>
      </xdr:nvCxnSpPr>
      <xdr:spPr>
        <a:xfrm>
          <a:off x="18656300" y="9413557"/>
          <a:ext cx="889000" cy="126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87837</xdr:rowOff>
    </xdr:from>
    <xdr:ext cx="469744" cy="259045"/>
    <xdr:sp macro="" textlink="">
      <xdr:nvSpPr>
        <xdr:cNvPr id="615" name="n_1aveValue【学校施設】&#10;一人当たり面積">
          <a:extLst>
            <a:ext uri="{FF2B5EF4-FFF2-40B4-BE49-F238E27FC236}">
              <a16:creationId xmlns:a16="http://schemas.microsoft.com/office/drawing/2014/main" id="{3A6F5C52-3CE6-4E2D-9E4F-B46C9695E75A}"/>
            </a:ext>
          </a:extLst>
        </xdr:cNvPr>
        <xdr:cNvSpPr txBox="1"/>
      </xdr:nvSpPr>
      <xdr:spPr>
        <a:xfrm>
          <a:off x="21075727" y="1071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106189</xdr:rowOff>
    </xdr:from>
    <xdr:ext cx="469744" cy="259045"/>
    <xdr:sp macro="" textlink="">
      <xdr:nvSpPr>
        <xdr:cNvPr id="616" name="n_2aveValue【学校施設】&#10;一人当たり面積">
          <a:extLst>
            <a:ext uri="{FF2B5EF4-FFF2-40B4-BE49-F238E27FC236}">
              <a16:creationId xmlns:a16="http://schemas.microsoft.com/office/drawing/2014/main" id="{2E6921AC-DDDD-41E8-BB31-BEFBF4F3506A}"/>
            </a:ext>
          </a:extLst>
        </xdr:cNvPr>
        <xdr:cNvSpPr txBox="1"/>
      </xdr:nvSpPr>
      <xdr:spPr>
        <a:xfrm>
          <a:off x="20199427" y="10393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112285</xdr:rowOff>
    </xdr:from>
    <xdr:ext cx="469744" cy="259045"/>
    <xdr:sp macro="" textlink="">
      <xdr:nvSpPr>
        <xdr:cNvPr id="617" name="n_3aveValue【学校施設】&#10;一人当たり面積">
          <a:extLst>
            <a:ext uri="{FF2B5EF4-FFF2-40B4-BE49-F238E27FC236}">
              <a16:creationId xmlns:a16="http://schemas.microsoft.com/office/drawing/2014/main" id="{AF7545DF-91E8-4FD0-9ECD-4B0B8EDABF59}"/>
            </a:ext>
          </a:extLst>
        </xdr:cNvPr>
        <xdr:cNvSpPr txBox="1"/>
      </xdr:nvSpPr>
      <xdr:spPr>
        <a:xfrm>
          <a:off x="19310427" y="1039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50499</xdr:rowOff>
    </xdr:from>
    <xdr:ext cx="469744" cy="259045"/>
    <xdr:sp macro="" textlink="">
      <xdr:nvSpPr>
        <xdr:cNvPr id="618" name="n_4aveValue【学校施設】&#10;一人当たり面積">
          <a:extLst>
            <a:ext uri="{FF2B5EF4-FFF2-40B4-BE49-F238E27FC236}">
              <a16:creationId xmlns:a16="http://schemas.microsoft.com/office/drawing/2014/main" id="{16DC7004-C115-4180-909E-6FF927B5D12A}"/>
            </a:ext>
          </a:extLst>
        </xdr:cNvPr>
        <xdr:cNvSpPr txBox="1"/>
      </xdr:nvSpPr>
      <xdr:spPr>
        <a:xfrm>
          <a:off x="18421427" y="10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105236</xdr:rowOff>
    </xdr:from>
    <xdr:ext cx="469744" cy="259045"/>
    <xdr:sp macro="" textlink="">
      <xdr:nvSpPr>
        <xdr:cNvPr id="619" name="n_1mainValue【学校施設】&#10;一人当たり面積">
          <a:extLst>
            <a:ext uri="{FF2B5EF4-FFF2-40B4-BE49-F238E27FC236}">
              <a16:creationId xmlns:a16="http://schemas.microsoft.com/office/drawing/2014/main" id="{C09AAB84-B41F-415E-A4C1-DB4F7C89090A}"/>
            </a:ext>
          </a:extLst>
        </xdr:cNvPr>
        <xdr:cNvSpPr txBox="1"/>
      </xdr:nvSpPr>
      <xdr:spPr>
        <a:xfrm>
          <a:off x="21075727" y="1039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82884</xdr:rowOff>
    </xdr:from>
    <xdr:ext cx="469744" cy="259045"/>
    <xdr:sp macro="" textlink="">
      <xdr:nvSpPr>
        <xdr:cNvPr id="620" name="n_2mainValue【学校施設】&#10;一人当たり面積">
          <a:extLst>
            <a:ext uri="{FF2B5EF4-FFF2-40B4-BE49-F238E27FC236}">
              <a16:creationId xmlns:a16="http://schemas.microsoft.com/office/drawing/2014/main" id="{E960585B-0404-439B-B415-3C497845C5C3}"/>
            </a:ext>
          </a:extLst>
        </xdr:cNvPr>
        <xdr:cNvSpPr txBox="1"/>
      </xdr:nvSpPr>
      <xdr:spPr>
        <a:xfrm>
          <a:off x="20199427" y="1071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87457</xdr:rowOff>
    </xdr:from>
    <xdr:ext cx="469744" cy="259045"/>
    <xdr:sp macro="" textlink="">
      <xdr:nvSpPr>
        <xdr:cNvPr id="621" name="n_3mainValue【学校施設】&#10;一人当たり面積">
          <a:extLst>
            <a:ext uri="{FF2B5EF4-FFF2-40B4-BE49-F238E27FC236}">
              <a16:creationId xmlns:a16="http://schemas.microsoft.com/office/drawing/2014/main" id="{A3978C31-C762-4CD0-9E39-29E69D7AF2CA}"/>
            </a:ext>
          </a:extLst>
        </xdr:cNvPr>
        <xdr:cNvSpPr txBox="1"/>
      </xdr:nvSpPr>
      <xdr:spPr>
        <a:xfrm>
          <a:off x="19310427" y="1071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53</xdr:row>
      <xdr:rowOff>51134</xdr:rowOff>
    </xdr:from>
    <xdr:ext cx="469744" cy="259045"/>
    <xdr:sp macro="" textlink="">
      <xdr:nvSpPr>
        <xdr:cNvPr id="622" name="n_4mainValue【学校施設】&#10;一人当たり面積">
          <a:extLst>
            <a:ext uri="{FF2B5EF4-FFF2-40B4-BE49-F238E27FC236}">
              <a16:creationId xmlns:a16="http://schemas.microsoft.com/office/drawing/2014/main" id="{6D2097D5-63F8-4BEE-A4F3-88722B037484}"/>
            </a:ext>
          </a:extLst>
        </xdr:cNvPr>
        <xdr:cNvSpPr txBox="1"/>
      </xdr:nvSpPr>
      <xdr:spPr>
        <a:xfrm>
          <a:off x="18421427" y="913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4D24B258-3D43-4F68-80D8-3C68F093114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A8849818-67BF-4E2E-A183-6A9927C0A36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7F0F660F-ADAF-4B2E-80C0-3B552D73385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12C74435-6D1F-4645-A980-95798DA6D0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ADB8BE52-29D8-43B6-B145-97922297F41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AF1D2C59-5B7A-430F-8121-F0A3C206F5A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6B97840C-DB4F-4664-8712-98DE5EBBCC6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AA8018B9-05E9-41B8-8E5B-87A63CE2CC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D493B422-C2B0-4199-9702-5460E00011A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4A3848ED-916E-4020-B822-69ECB52FF1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A6E40CDE-6391-46C3-B755-F700886E756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6D1D6BE7-1C91-4F89-9785-F435FC37B8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D98A1F9D-274D-4C33-9706-2CBC273B0D9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78C97ECA-7697-434A-8BB3-AB1A5EBFEF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1C4E95F6-27F1-40E5-8C73-CE0C289A2C8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E5BC3960-361D-438F-87B0-98783C04DC2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CB01B3F-D5DE-4469-9905-BA1327A7E5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B9C5587C-DCED-459D-9D72-CDD10F1BBCE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99CDB6E6-613A-48DA-A193-C274E9896E8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A17D8130-6872-4DBF-8D72-E8A264D2204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767A7D10-C0F3-447B-81C5-8B1A749EDAF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1C9C7191-E860-4A5F-9492-B3B5BA7609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88E4CA-4291-4103-AFE9-5A721935C3C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CEF6CAB7-0697-477D-B72F-56048CDC2EC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6A0B5DDA-C438-44C8-83C2-C06EF67186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F8D2191-B7EE-4007-943C-E56FC653C8A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3878579F-0214-4E64-B7F9-58B380C5CE6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a:extLst>
            <a:ext uri="{FF2B5EF4-FFF2-40B4-BE49-F238E27FC236}">
              <a16:creationId xmlns:a16="http://schemas.microsoft.com/office/drawing/2014/main" id="{8B3ACDB7-6E39-4724-8126-AFD3863AC56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B844B519-CEC2-4870-AEEB-3D8FE604226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a:extLst>
            <a:ext uri="{FF2B5EF4-FFF2-40B4-BE49-F238E27FC236}">
              <a16:creationId xmlns:a16="http://schemas.microsoft.com/office/drawing/2014/main" id="{DF43D4C1-EEEE-45C4-A483-8F6785A0FF5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a:extLst>
            <a:ext uri="{FF2B5EF4-FFF2-40B4-BE49-F238E27FC236}">
              <a16:creationId xmlns:a16="http://schemas.microsoft.com/office/drawing/2014/main" id="{6F74360B-38E9-4B09-910E-21CA58E8184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a:extLst>
            <a:ext uri="{FF2B5EF4-FFF2-40B4-BE49-F238E27FC236}">
              <a16:creationId xmlns:a16="http://schemas.microsoft.com/office/drawing/2014/main" id="{A26CE35A-49BF-4E37-B0F4-5372A333320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a:extLst>
            <a:ext uri="{FF2B5EF4-FFF2-40B4-BE49-F238E27FC236}">
              <a16:creationId xmlns:a16="http://schemas.microsoft.com/office/drawing/2014/main" id="{70E42026-7914-4385-8701-3B44456F6B5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a:extLst>
            <a:ext uri="{FF2B5EF4-FFF2-40B4-BE49-F238E27FC236}">
              <a16:creationId xmlns:a16="http://schemas.microsoft.com/office/drawing/2014/main" id="{0DB218AB-10B7-4DB6-9CAC-44DCC596D6E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a:extLst>
            <a:ext uri="{FF2B5EF4-FFF2-40B4-BE49-F238E27FC236}">
              <a16:creationId xmlns:a16="http://schemas.microsoft.com/office/drawing/2014/main" id="{A4E99B90-5D0F-47C8-BA8A-4E5709B2AD0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a:extLst>
            <a:ext uri="{FF2B5EF4-FFF2-40B4-BE49-F238E27FC236}">
              <a16:creationId xmlns:a16="http://schemas.microsoft.com/office/drawing/2014/main" id="{2E518E53-C69F-4E5A-A64A-ACB20ADA212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a:extLst>
            <a:ext uri="{FF2B5EF4-FFF2-40B4-BE49-F238E27FC236}">
              <a16:creationId xmlns:a16="http://schemas.microsoft.com/office/drawing/2014/main" id="{F5F08736-2FD9-44A9-B684-5531037CF33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a:extLst>
            <a:ext uri="{FF2B5EF4-FFF2-40B4-BE49-F238E27FC236}">
              <a16:creationId xmlns:a16="http://schemas.microsoft.com/office/drawing/2014/main" id="{C0C76879-8DE8-4E27-9380-76DD29748DE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a:extLst>
            <a:ext uri="{FF2B5EF4-FFF2-40B4-BE49-F238E27FC236}">
              <a16:creationId xmlns:a16="http://schemas.microsoft.com/office/drawing/2014/main" id="{5FCBE11F-F122-47D2-8964-2928B71C298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1E2FD64A-F147-4882-A3E6-FAD8A05D7F4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a:extLst>
            <a:ext uri="{FF2B5EF4-FFF2-40B4-BE49-F238E27FC236}">
              <a16:creationId xmlns:a16="http://schemas.microsoft.com/office/drawing/2014/main" id="{03009888-2475-490A-9563-20E769A509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22316</xdr:rowOff>
    </xdr:from>
    <xdr:to>
      <xdr:col>85</xdr:col>
      <xdr:colOff>126364</xdr:colOff>
      <xdr:row>109</xdr:row>
      <xdr:rowOff>35379</xdr:rowOff>
    </xdr:to>
    <xdr:cxnSp macro="">
      <xdr:nvCxnSpPr>
        <xdr:cNvPr id="664" name="直線コネクタ 663">
          <a:extLst>
            <a:ext uri="{FF2B5EF4-FFF2-40B4-BE49-F238E27FC236}">
              <a16:creationId xmlns:a16="http://schemas.microsoft.com/office/drawing/2014/main" id="{D373C85E-C6AE-470A-8C6C-2BE82AC8C7F9}"/>
            </a:ext>
          </a:extLst>
        </xdr:cNvPr>
        <xdr:cNvCxnSpPr/>
      </xdr:nvCxnSpPr>
      <xdr:spPr>
        <a:xfrm flipV="1">
          <a:off x="16318864" y="17338766"/>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5" name="【公民館】&#10;有形固定資産減価償却率最小値テキスト">
          <a:extLst>
            <a:ext uri="{FF2B5EF4-FFF2-40B4-BE49-F238E27FC236}">
              <a16:creationId xmlns:a16="http://schemas.microsoft.com/office/drawing/2014/main" id="{CFB5531C-EFB3-4C75-84C2-831C05F7273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6" name="直線コネクタ 665">
          <a:extLst>
            <a:ext uri="{FF2B5EF4-FFF2-40B4-BE49-F238E27FC236}">
              <a16:creationId xmlns:a16="http://schemas.microsoft.com/office/drawing/2014/main" id="{DF1340ED-55B0-4BED-8A88-08280E205C9E}"/>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140443</xdr:rowOff>
    </xdr:from>
    <xdr:ext cx="405111" cy="259045"/>
    <xdr:sp macro="" textlink="">
      <xdr:nvSpPr>
        <xdr:cNvPr id="667" name="【公民館】&#10;有形固定資産減価償却率最大値テキスト">
          <a:extLst>
            <a:ext uri="{FF2B5EF4-FFF2-40B4-BE49-F238E27FC236}">
              <a16:creationId xmlns:a16="http://schemas.microsoft.com/office/drawing/2014/main" id="{618173A8-ADE6-4107-8CAE-AE4F9DCF1888}"/>
            </a:ext>
          </a:extLst>
        </xdr:cNvPr>
        <xdr:cNvSpPr txBox="1"/>
      </xdr:nvSpPr>
      <xdr:spPr>
        <a:xfrm>
          <a:off x="16357600" y="17113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22316</xdr:rowOff>
    </xdr:from>
    <xdr:to>
      <xdr:col>86</xdr:col>
      <xdr:colOff>25400</xdr:colOff>
      <xdr:row>101</xdr:row>
      <xdr:rowOff>22316</xdr:rowOff>
    </xdr:to>
    <xdr:cxnSp macro="">
      <xdr:nvCxnSpPr>
        <xdr:cNvPr id="668" name="直線コネクタ 667">
          <a:extLst>
            <a:ext uri="{FF2B5EF4-FFF2-40B4-BE49-F238E27FC236}">
              <a16:creationId xmlns:a16="http://schemas.microsoft.com/office/drawing/2014/main" id="{4D37E04C-5483-43E7-97CB-F61F1A22536F}"/>
            </a:ext>
          </a:extLst>
        </xdr:cNvPr>
        <xdr:cNvCxnSpPr/>
      </xdr:nvCxnSpPr>
      <xdr:spPr>
        <a:xfrm>
          <a:off x="16230600" y="17338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93634</xdr:rowOff>
    </xdr:from>
    <xdr:ext cx="405111" cy="259045"/>
    <xdr:sp macro="" textlink="">
      <xdr:nvSpPr>
        <xdr:cNvPr id="669" name="【公民館】&#10;有形固定資産減価償却率平均値テキスト">
          <a:extLst>
            <a:ext uri="{FF2B5EF4-FFF2-40B4-BE49-F238E27FC236}">
              <a16:creationId xmlns:a16="http://schemas.microsoft.com/office/drawing/2014/main" id="{79F3A9A9-25E4-403A-9B39-D48E3579EB0A}"/>
            </a:ext>
          </a:extLst>
        </xdr:cNvPr>
        <xdr:cNvSpPr txBox="1"/>
      </xdr:nvSpPr>
      <xdr:spPr>
        <a:xfrm>
          <a:off x="16357600" y="180958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670" name="フローチャート: 判断 669">
          <a:extLst>
            <a:ext uri="{FF2B5EF4-FFF2-40B4-BE49-F238E27FC236}">
              <a16:creationId xmlns:a16="http://schemas.microsoft.com/office/drawing/2014/main" id="{A7B19AA4-358D-46DD-A5C4-DB45BC895D0A}"/>
            </a:ext>
          </a:extLst>
        </xdr:cNvPr>
        <xdr:cNvSpPr/>
      </xdr:nvSpPr>
      <xdr:spPr>
        <a:xfrm>
          <a:off x="16268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103777</xdr:rowOff>
    </xdr:from>
    <xdr:to>
      <xdr:col>81</xdr:col>
      <xdr:colOff>101600</xdr:colOff>
      <xdr:row>106</xdr:row>
      <xdr:rowOff>33927</xdr:rowOff>
    </xdr:to>
    <xdr:sp macro="" textlink="">
      <xdr:nvSpPr>
        <xdr:cNvPr id="671" name="フローチャート: 判断 670">
          <a:extLst>
            <a:ext uri="{FF2B5EF4-FFF2-40B4-BE49-F238E27FC236}">
              <a16:creationId xmlns:a16="http://schemas.microsoft.com/office/drawing/2014/main" id="{F37E9D1F-4863-46A5-9702-F45EF4D95238}"/>
            </a:ext>
          </a:extLst>
        </xdr:cNvPr>
        <xdr:cNvSpPr/>
      </xdr:nvSpPr>
      <xdr:spPr>
        <a:xfrm>
          <a:off x="15430500" y="1810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672" name="フローチャート: 判断 671">
          <a:extLst>
            <a:ext uri="{FF2B5EF4-FFF2-40B4-BE49-F238E27FC236}">
              <a16:creationId xmlns:a16="http://schemas.microsoft.com/office/drawing/2014/main" id="{A13BE525-163B-4073-87C2-810FE6D9DE4A}"/>
            </a:ext>
          </a:extLst>
        </xdr:cNvPr>
        <xdr:cNvSpPr/>
      </xdr:nvSpPr>
      <xdr:spPr>
        <a:xfrm>
          <a:off x="14541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673" name="フローチャート: 判断 672">
          <a:extLst>
            <a:ext uri="{FF2B5EF4-FFF2-40B4-BE49-F238E27FC236}">
              <a16:creationId xmlns:a16="http://schemas.microsoft.com/office/drawing/2014/main" id="{C938317B-6419-4DDA-AE9F-B2DE4928790D}"/>
            </a:ext>
          </a:extLst>
        </xdr:cNvPr>
        <xdr:cNvSpPr/>
      </xdr:nvSpPr>
      <xdr:spPr>
        <a:xfrm>
          <a:off x="13652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36830</xdr:rowOff>
    </xdr:from>
    <xdr:to>
      <xdr:col>67</xdr:col>
      <xdr:colOff>101600</xdr:colOff>
      <xdr:row>104</xdr:row>
      <xdr:rowOff>138430</xdr:rowOff>
    </xdr:to>
    <xdr:sp macro="" textlink="">
      <xdr:nvSpPr>
        <xdr:cNvPr id="674" name="フローチャート: 判断 673">
          <a:extLst>
            <a:ext uri="{FF2B5EF4-FFF2-40B4-BE49-F238E27FC236}">
              <a16:creationId xmlns:a16="http://schemas.microsoft.com/office/drawing/2014/main" id="{FE3049CC-80C9-4CE9-B5DC-51D79564A5E3}"/>
            </a:ext>
          </a:extLst>
        </xdr:cNvPr>
        <xdr:cNvSpPr/>
      </xdr:nvSpPr>
      <xdr:spPr>
        <a:xfrm>
          <a:off x="12763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6ADAAD97-5B8E-4A97-B68D-09595F42C339}"/>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596BFDD-1D65-4BB3-9CDB-CB8267EABD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E6BD0E0-5971-4E28-9C36-3960AAA9D84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A385EBD3-C676-4D3F-9847-3315D1A38B0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2DCD60EA-CB2E-4A84-8E59-0179D9068C3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142966</xdr:rowOff>
    </xdr:from>
    <xdr:to>
      <xdr:col>85</xdr:col>
      <xdr:colOff>177800</xdr:colOff>
      <xdr:row>101</xdr:row>
      <xdr:rowOff>73116</xdr:rowOff>
    </xdr:to>
    <xdr:sp macro="" textlink="">
      <xdr:nvSpPr>
        <xdr:cNvPr id="680" name="楕円 679">
          <a:extLst>
            <a:ext uri="{FF2B5EF4-FFF2-40B4-BE49-F238E27FC236}">
              <a16:creationId xmlns:a16="http://schemas.microsoft.com/office/drawing/2014/main" id="{0CED8A75-F7DA-41B3-96B3-6490035E2AF7}"/>
            </a:ext>
          </a:extLst>
        </xdr:cNvPr>
        <xdr:cNvSpPr/>
      </xdr:nvSpPr>
      <xdr:spPr>
        <a:xfrm>
          <a:off x="162687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95993</xdr:rowOff>
    </xdr:from>
    <xdr:ext cx="405111" cy="259045"/>
    <xdr:sp macro="" textlink="">
      <xdr:nvSpPr>
        <xdr:cNvPr id="681" name="【公民館】&#10;有形固定資産減価償却率該当値テキスト">
          <a:extLst>
            <a:ext uri="{FF2B5EF4-FFF2-40B4-BE49-F238E27FC236}">
              <a16:creationId xmlns:a16="http://schemas.microsoft.com/office/drawing/2014/main" id="{5C4CD83F-1715-48B1-B59C-1FA0C13C1FA8}"/>
            </a:ext>
          </a:extLst>
        </xdr:cNvPr>
        <xdr:cNvSpPr txBox="1"/>
      </xdr:nvSpPr>
      <xdr:spPr>
        <a:xfrm>
          <a:off x="16357600" y="17240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100512</xdr:rowOff>
    </xdr:from>
    <xdr:to>
      <xdr:col>81</xdr:col>
      <xdr:colOff>101600</xdr:colOff>
      <xdr:row>101</xdr:row>
      <xdr:rowOff>30662</xdr:rowOff>
    </xdr:to>
    <xdr:sp macro="" textlink="">
      <xdr:nvSpPr>
        <xdr:cNvPr id="682" name="楕円 681">
          <a:extLst>
            <a:ext uri="{FF2B5EF4-FFF2-40B4-BE49-F238E27FC236}">
              <a16:creationId xmlns:a16="http://schemas.microsoft.com/office/drawing/2014/main" id="{69D60E72-496C-45F6-ADDB-6B0F79B152BC}"/>
            </a:ext>
          </a:extLst>
        </xdr:cNvPr>
        <xdr:cNvSpPr/>
      </xdr:nvSpPr>
      <xdr:spPr>
        <a:xfrm>
          <a:off x="15430500" y="1724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151312</xdr:rowOff>
    </xdr:from>
    <xdr:to>
      <xdr:col>85</xdr:col>
      <xdr:colOff>127000</xdr:colOff>
      <xdr:row>101</xdr:row>
      <xdr:rowOff>22316</xdr:rowOff>
    </xdr:to>
    <xdr:cxnSp macro="">
      <xdr:nvCxnSpPr>
        <xdr:cNvPr id="683" name="直線コネクタ 682">
          <a:extLst>
            <a:ext uri="{FF2B5EF4-FFF2-40B4-BE49-F238E27FC236}">
              <a16:creationId xmlns:a16="http://schemas.microsoft.com/office/drawing/2014/main" id="{D65E2834-96A8-4B75-8853-7B9ED7D46D86}"/>
            </a:ext>
          </a:extLst>
        </xdr:cNvPr>
        <xdr:cNvCxnSpPr/>
      </xdr:nvCxnSpPr>
      <xdr:spPr>
        <a:xfrm>
          <a:off x="15481300" y="17296312"/>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684" name="楕円 683">
          <a:extLst>
            <a:ext uri="{FF2B5EF4-FFF2-40B4-BE49-F238E27FC236}">
              <a16:creationId xmlns:a16="http://schemas.microsoft.com/office/drawing/2014/main" id="{7C10C1FD-BC27-4F3F-AA06-AC079C2C0FF9}"/>
            </a:ext>
          </a:extLst>
        </xdr:cNvPr>
        <xdr:cNvSpPr/>
      </xdr:nvSpPr>
      <xdr:spPr>
        <a:xfrm>
          <a:off x="14541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151312</xdr:rowOff>
    </xdr:from>
    <xdr:to>
      <xdr:col>81</xdr:col>
      <xdr:colOff>50800</xdr:colOff>
      <xdr:row>105</xdr:row>
      <xdr:rowOff>154577</xdr:rowOff>
    </xdr:to>
    <xdr:cxnSp macro="">
      <xdr:nvCxnSpPr>
        <xdr:cNvPr id="685" name="直線コネクタ 684">
          <a:extLst>
            <a:ext uri="{FF2B5EF4-FFF2-40B4-BE49-F238E27FC236}">
              <a16:creationId xmlns:a16="http://schemas.microsoft.com/office/drawing/2014/main" id="{B9B5FE99-8456-4D1A-8904-3697A31D34EA}"/>
            </a:ext>
          </a:extLst>
        </xdr:cNvPr>
        <xdr:cNvCxnSpPr/>
      </xdr:nvCxnSpPr>
      <xdr:spPr>
        <a:xfrm flipV="1">
          <a:off x="14592300" y="17296312"/>
          <a:ext cx="889000" cy="86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xdr:rowOff>
    </xdr:from>
    <xdr:to>
      <xdr:col>72</xdr:col>
      <xdr:colOff>38100</xdr:colOff>
      <xdr:row>107</xdr:row>
      <xdr:rowOff>113937</xdr:rowOff>
    </xdr:to>
    <xdr:sp macro="" textlink="">
      <xdr:nvSpPr>
        <xdr:cNvPr id="686" name="楕円 685">
          <a:extLst>
            <a:ext uri="{FF2B5EF4-FFF2-40B4-BE49-F238E27FC236}">
              <a16:creationId xmlns:a16="http://schemas.microsoft.com/office/drawing/2014/main" id="{5DEABAEC-69D9-4351-9581-A933B90822B9}"/>
            </a:ext>
          </a:extLst>
        </xdr:cNvPr>
        <xdr:cNvSpPr/>
      </xdr:nvSpPr>
      <xdr:spPr>
        <a:xfrm>
          <a:off x="13652500" y="1835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154577</xdr:rowOff>
    </xdr:from>
    <xdr:to>
      <xdr:col>76</xdr:col>
      <xdr:colOff>114300</xdr:colOff>
      <xdr:row>107</xdr:row>
      <xdr:rowOff>63137</xdr:rowOff>
    </xdr:to>
    <xdr:cxnSp macro="">
      <xdr:nvCxnSpPr>
        <xdr:cNvPr id="687" name="直線コネクタ 686">
          <a:extLst>
            <a:ext uri="{FF2B5EF4-FFF2-40B4-BE49-F238E27FC236}">
              <a16:creationId xmlns:a16="http://schemas.microsoft.com/office/drawing/2014/main" id="{30E2A19C-F4CA-4341-AA77-0EF9691A9AE8}"/>
            </a:ext>
          </a:extLst>
        </xdr:cNvPr>
        <xdr:cNvCxnSpPr/>
      </xdr:nvCxnSpPr>
      <xdr:spPr>
        <a:xfrm flipV="1">
          <a:off x="13703300" y="18156827"/>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688" name="楕円 687">
          <a:extLst>
            <a:ext uri="{FF2B5EF4-FFF2-40B4-BE49-F238E27FC236}">
              <a16:creationId xmlns:a16="http://schemas.microsoft.com/office/drawing/2014/main" id="{4A3661D4-97E6-4092-BB24-77ED8B65F320}"/>
            </a:ext>
          </a:extLst>
        </xdr:cNvPr>
        <xdr:cNvSpPr/>
      </xdr:nvSpPr>
      <xdr:spPr>
        <a:xfrm>
          <a:off x="1276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50074</xdr:rowOff>
    </xdr:from>
    <xdr:to>
      <xdr:col>71</xdr:col>
      <xdr:colOff>177800</xdr:colOff>
      <xdr:row>107</xdr:row>
      <xdr:rowOff>63137</xdr:rowOff>
    </xdr:to>
    <xdr:cxnSp macro="">
      <xdr:nvCxnSpPr>
        <xdr:cNvPr id="689" name="直線コネクタ 688">
          <a:extLst>
            <a:ext uri="{FF2B5EF4-FFF2-40B4-BE49-F238E27FC236}">
              <a16:creationId xmlns:a16="http://schemas.microsoft.com/office/drawing/2014/main" id="{69809826-A485-444B-94EB-82E0DC98BD35}"/>
            </a:ext>
          </a:extLst>
        </xdr:cNvPr>
        <xdr:cNvCxnSpPr/>
      </xdr:nvCxnSpPr>
      <xdr:spPr>
        <a:xfrm>
          <a:off x="12814300" y="1839522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25054</xdr:rowOff>
    </xdr:from>
    <xdr:ext cx="405111" cy="259045"/>
    <xdr:sp macro="" textlink="">
      <xdr:nvSpPr>
        <xdr:cNvPr id="690" name="n_1aveValue【公民館】&#10;有形固定資産減価償却率">
          <a:extLst>
            <a:ext uri="{FF2B5EF4-FFF2-40B4-BE49-F238E27FC236}">
              <a16:creationId xmlns:a16="http://schemas.microsoft.com/office/drawing/2014/main" id="{50B42699-7F85-43F0-A64B-F4E42A286DBD}"/>
            </a:ext>
          </a:extLst>
        </xdr:cNvPr>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691" name="n_2aveValue【公民館】&#10;有形固定資産減価償却率">
          <a:extLst>
            <a:ext uri="{FF2B5EF4-FFF2-40B4-BE49-F238E27FC236}">
              <a16:creationId xmlns:a16="http://schemas.microsoft.com/office/drawing/2014/main" id="{63EB759B-6469-49F1-97C3-1D906B9B87C2}"/>
            </a:ext>
          </a:extLst>
        </xdr:cNvPr>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88009</xdr:rowOff>
    </xdr:from>
    <xdr:ext cx="405111" cy="259045"/>
    <xdr:sp macro="" textlink="">
      <xdr:nvSpPr>
        <xdr:cNvPr id="692" name="n_3aveValue【公民館】&#10;有形固定資産減価償却率">
          <a:extLst>
            <a:ext uri="{FF2B5EF4-FFF2-40B4-BE49-F238E27FC236}">
              <a16:creationId xmlns:a16="http://schemas.microsoft.com/office/drawing/2014/main" id="{43128175-73BA-485D-8B15-EFE009830BD2}"/>
            </a:ext>
          </a:extLst>
        </xdr:cNvPr>
        <xdr:cNvSpPr txBox="1"/>
      </xdr:nvSpPr>
      <xdr:spPr>
        <a:xfrm>
          <a:off x="13500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154957</xdr:rowOff>
    </xdr:from>
    <xdr:ext cx="405111" cy="259045"/>
    <xdr:sp macro="" textlink="">
      <xdr:nvSpPr>
        <xdr:cNvPr id="693" name="n_4aveValue【公民館】&#10;有形固定資産減価償却率">
          <a:extLst>
            <a:ext uri="{FF2B5EF4-FFF2-40B4-BE49-F238E27FC236}">
              <a16:creationId xmlns:a16="http://schemas.microsoft.com/office/drawing/2014/main" id="{76E9493C-029C-432C-B1C9-2C919A73FC10}"/>
            </a:ext>
          </a:extLst>
        </xdr:cNvPr>
        <xdr:cNvSpPr txBox="1"/>
      </xdr:nvSpPr>
      <xdr:spPr>
        <a:xfrm>
          <a:off x="12611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47189</xdr:rowOff>
    </xdr:from>
    <xdr:ext cx="405111" cy="259045"/>
    <xdr:sp macro="" textlink="">
      <xdr:nvSpPr>
        <xdr:cNvPr id="694" name="n_1mainValue【公民館】&#10;有形固定資産減価償却率">
          <a:extLst>
            <a:ext uri="{FF2B5EF4-FFF2-40B4-BE49-F238E27FC236}">
              <a16:creationId xmlns:a16="http://schemas.microsoft.com/office/drawing/2014/main" id="{06A7F795-0CBD-46DA-AD2F-7F2D322F79F0}"/>
            </a:ext>
          </a:extLst>
        </xdr:cNvPr>
        <xdr:cNvSpPr txBox="1"/>
      </xdr:nvSpPr>
      <xdr:spPr>
        <a:xfrm>
          <a:off x="15266044" y="1702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50454</xdr:rowOff>
    </xdr:from>
    <xdr:ext cx="405111" cy="259045"/>
    <xdr:sp macro="" textlink="">
      <xdr:nvSpPr>
        <xdr:cNvPr id="695" name="n_2mainValue【公民館】&#10;有形固定資産減価償却率">
          <a:extLst>
            <a:ext uri="{FF2B5EF4-FFF2-40B4-BE49-F238E27FC236}">
              <a16:creationId xmlns:a16="http://schemas.microsoft.com/office/drawing/2014/main" id="{74CDB7F9-4746-40DE-91E6-D641041B5051}"/>
            </a:ext>
          </a:extLst>
        </xdr:cNvPr>
        <xdr:cNvSpPr txBox="1"/>
      </xdr:nvSpPr>
      <xdr:spPr>
        <a:xfrm>
          <a:off x="14389744" y="1788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105064</xdr:rowOff>
    </xdr:from>
    <xdr:ext cx="405111" cy="259045"/>
    <xdr:sp macro="" textlink="">
      <xdr:nvSpPr>
        <xdr:cNvPr id="696" name="n_3mainValue【公民館】&#10;有形固定資産減価償却率">
          <a:extLst>
            <a:ext uri="{FF2B5EF4-FFF2-40B4-BE49-F238E27FC236}">
              <a16:creationId xmlns:a16="http://schemas.microsoft.com/office/drawing/2014/main" id="{B3E92261-AFB3-425F-AEB5-724576D60AA0}"/>
            </a:ext>
          </a:extLst>
        </xdr:cNvPr>
        <xdr:cNvSpPr txBox="1"/>
      </xdr:nvSpPr>
      <xdr:spPr>
        <a:xfrm>
          <a:off x="13500744" y="1845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697" name="n_4mainValue【公民館】&#10;有形固定資産減価償却率">
          <a:extLst>
            <a:ext uri="{FF2B5EF4-FFF2-40B4-BE49-F238E27FC236}">
              <a16:creationId xmlns:a16="http://schemas.microsoft.com/office/drawing/2014/main" id="{8F86BEB4-CA03-4D83-A0B5-22DA8E78CA4D}"/>
            </a:ext>
          </a:extLst>
        </xdr:cNvPr>
        <xdr:cNvSpPr txBox="1"/>
      </xdr:nvSpPr>
      <xdr:spPr>
        <a:xfrm>
          <a:off x="12611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a:extLst>
            <a:ext uri="{FF2B5EF4-FFF2-40B4-BE49-F238E27FC236}">
              <a16:creationId xmlns:a16="http://schemas.microsoft.com/office/drawing/2014/main" id="{E7D4AA64-23A7-4AA6-8408-E2554E91D28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a:extLst>
            <a:ext uri="{FF2B5EF4-FFF2-40B4-BE49-F238E27FC236}">
              <a16:creationId xmlns:a16="http://schemas.microsoft.com/office/drawing/2014/main" id="{16BF71C2-B07C-495D-AFF6-30A9CEDA26F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a:extLst>
            <a:ext uri="{FF2B5EF4-FFF2-40B4-BE49-F238E27FC236}">
              <a16:creationId xmlns:a16="http://schemas.microsoft.com/office/drawing/2014/main" id="{E9C06D94-1AE6-43C6-A9C1-05DCE7D5625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a:extLst>
            <a:ext uri="{FF2B5EF4-FFF2-40B4-BE49-F238E27FC236}">
              <a16:creationId xmlns:a16="http://schemas.microsoft.com/office/drawing/2014/main" id="{735E0F0E-7822-4B97-BB79-47959B0CEDB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a:extLst>
            <a:ext uri="{FF2B5EF4-FFF2-40B4-BE49-F238E27FC236}">
              <a16:creationId xmlns:a16="http://schemas.microsoft.com/office/drawing/2014/main" id="{78530D75-9E35-4C5A-B88A-D1B4EB04F20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a:extLst>
            <a:ext uri="{FF2B5EF4-FFF2-40B4-BE49-F238E27FC236}">
              <a16:creationId xmlns:a16="http://schemas.microsoft.com/office/drawing/2014/main" id="{5682972C-0BD0-41AF-B601-3A609490BE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a:extLst>
            <a:ext uri="{FF2B5EF4-FFF2-40B4-BE49-F238E27FC236}">
              <a16:creationId xmlns:a16="http://schemas.microsoft.com/office/drawing/2014/main" id="{F3F09ABB-8DBC-4FF3-8A2D-A5A6404C8D2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a:extLst>
            <a:ext uri="{FF2B5EF4-FFF2-40B4-BE49-F238E27FC236}">
              <a16:creationId xmlns:a16="http://schemas.microsoft.com/office/drawing/2014/main" id="{AFEDB24D-314B-44E1-92D7-16F8C5B3B2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a:extLst>
            <a:ext uri="{FF2B5EF4-FFF2-40B4-BE49-F238E27FC236}">
              <a16:creationId xmlns:a16="http://schemas.microsoft.com/office/drawing/2014/main" id="{F873ED71-AD5D-49D2-BBB6-C2A567E5B6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a:extLst>
            <a:ext uri="{FF2B5EF4-FFF2-40B4-BE49-F238E27FC236}">
              <a16:creationId xmlns:a16="http://schemas.microsoft.com/office/drawing/2014/main" id="{C9B690CF-E3E7-4A3A-9BD6-DC5A8D59CE3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8" name="直線コネクタ 707">
          <a:extLst>
            <a:ext uri="{FF2B5EF4-FFF2-40B4-BE49-F238E27FC236}">
              <a16:creationId xmlns:a16="http://schemas.microsoft.com/office/drawing/2014/main" id="{18FF9D17-A4AF-4F40-9B1A-B8C39EC71CB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9" name="テキスト ボックス 708">
          <a:extLst>
            <a:ext uri="{FF2B5EF4-FFF2-40B4-BE49-F238E27FC236}">
              <a16:creationId xmlns:a16="http://schemas.microsoft.com/office/drawing/2014/main" id="{B9874061-7FA4-4463-B067-5284CCDE04C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0" name="直線コネクタ 709">
          <a:extLst>
            <a:ext uri="{FF2B5EF4-FFF2-40B4-BE49-F238E27FC236}">
              <a16:creationId xmlns:a16="http://schemas.microsoft.com/office/drawing/2014/main" id="{208C8C60-2582-4B4C-97D8-BF932F7B419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1" name="テキスト ボックス 710">
          <a:extLst>
            <a:ext uri="{FF2B5EF4-FFF2-40B4-BE49-F238E27FC236}">
              <a16:creationId xmlns:a16="http://schemas.microsoft.com/office/drawing/2014/main" id="{2F9A2866-95CF-4C99-BC59-78F5B28EACA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2" name="直線コネクタ 711">
          <a:extLst>
            <a:ext uri="{FF2B5EF4-FFF2-40B4-BE49-F238E27FC236}">
              <a16:creationId xmlns:a16="http://schemas.microsoft.com/office/drawing/2014/main" id="{A244285B-7A92-495E-9740-60ED39F3A69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3" name="テキスト ボックス 712">
          <a:extLst>
            <a:ext uri="{FF2B5EF4-FFF2-40B4-BE49-F238E27FC236}">
              <a16:creationId xmlns:a16="http://schemas.microsoft.com/office/drawing/2014/main" id="{833E6F88-DD0F-4CEE-B494-B594C30AB13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4" name="直線コネクタ 713">
          <a:extLst>
            <a:ext uri="{FF2B5EF4-FFF2-40B4-BE49-F238E27FC236}">
              <a16:creationId xmlns:a16="http://schemas.microsoft.com/office/drawing/2014/main" id="{AD3B29AA-4163-4A5F-B2FB-D3910A64C737}"/>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5" name="テキスト ボックス 714">
          <a:extLst>
            <a:ext uri="{FF2B5EF4-FFF2-40B4-BE49-F238E27FC236}">
              <a16:creationId xmlns:a16="http://schemas.microsoft.com/office/drawing/2014/main" id="{4AB95551-8A8E-48FD-AB58-7FFF4BD885A3}"/>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6" name="直線コネクタ 715">
          <a:extLst>
            <a:ext uri="{FF2B5EF4-FFF2-40B4-BE49-F238E27FC236}">
              <a16:creationId xmlns:a16="http://schemas.microsoft.com/office/drawing/2014/main" id="{784EEA8D-021D-4B9E-87A9-BA05BF180512}"/>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7" name="テキスト ボックス 716">
          <a:extLst>
            <a:ext uri="{FF2B5EF4-FFF2-40B4-BE49-F238E27FC236}">
              <a16:creationId xmlns:a16="http://schemas.microsoft.com/office/drawing/2014/main" id="{116C915E-2603-43AE-9360-1B34DF68E1E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8" name="直線コネクタ 717">
          <a:extLst>
            <a:ext uri="{FF2B5EF4-FFF2-40B4-BE49-F238E27FC236}">
              <a16:creationId xmlns:a16="http://schemas.microsoft.com/office/drawing/2014/main" id="{BECFDF1F-B111-438C-8AF4-59AB114DAC4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9" name="テキスト ボックス 718">
          <a:extLst>
            <a:ext uri="{FF2B5EF4-FFF2-40B4-BE49-F238E27FC236}">
              <a16:creationId xmlns:a16="http://schemas.microsoft.com/office/drawing/2014/main" id="{DE6C4243-A649-4639-8DFA-FA99E432A48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0" name="直線コネクタ 719">
          <a:extLst>
            <a:ext uri="{FF2B5EF4-FFF2-40B4-BE49-F238E27FC236}">
              <a16:creationId xmlns:a16="http://schemas.microsoft.com/office/drawing/2014/main" id="{9C8ED6C0-DFC2-4AAE-B610-E2D94D70C3F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1" name="テキスト ボックス 720">
          <a:extLst>
            <a:ext uri="{FF2B5EF4-FFF2-40B4-BE49-F238E27FC236}">
              <a16:creationId xmlns:a16="http://schemas.microsoft.com/office/drawing/2014/main" id="{CFF9D596-C788-494A-A036-5904822D316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2" name="【公民館】&#10;一人当たり面積グラフ枠">
          <a:extLst>
            <a:ext uri="{FF2B5EF4-FFF2-40B4-BE49-F238E27FC236}">
              <a16:creationId xmlns:a16="http://schemas.microsoft.com/office/drawing/2014/main" id="{983185F3-4C80-4CCB-A31C-13A252B259C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164374</xdr:rowOff>
    </xdr:from>
    <xdr:to>
      <xdr:col>116</xdr:col>
      <xdr:colOff>62864</xdr:colOff>
      <xdr:row>109</xdr:row>
      <xdr:rowOff>28848</xdr:rowOff>
    </xdr:to>
    <xdr:cxnSp macro="">
      <xdr:nvCxnSpPr>
        <xdr:cNvPr id="723" name="直線コネクタ 722">
          <a:extLst>
            <a:ext uri="{FF2B5EF4-FFF2-40B4-BE49-F238E27FC236}">
              <a16:creationId xmlns:a16="http://schemas.microsoft.com/office/drawing/2014/main" id="{0C3518DB-9B08-4EC3-84CE-5DCFE244BA75}"/>
            </a:ext>
          </a:extLst>
        </xdr:cNvPr>
        <xdr:cNvCxnSpPr/>
      </xdr:nvCxnSpPr>
      <xdr:spPr>
        <a:xfrm flipV="1">
          <a:off x="22160864" y="17652274"/>
          <a:ext cx="0" cy="1064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32675</xdr:rowOff>
    </xdr:from>
    <xdr:ext cx="469744" cy="259045"/>
    <xdr:sp macro="" textlink="">
      <xdr:nvSpPr>
        <xdr:cNvPr id="724" name="【公民館】&#10;一人当たり面積最小値テキスト">
          <a:extLst>
            <a:ext uri="{FF2B5EF4-FFF2-40B4-BE49-F238E27FC236}">
              <a16:creationId xmlns:a16="http://schemas.microsoft.com/office/drawing/2014/main" id="{E5B8670F-B295-46F1-9787-A66681412721}"/>
            </a:ext>
          </a:extLst>
        </xdr:cNvPr>
        <xdr:cNvSpPr txBox="1"/>
      </xdr:nvSpPr>
      <xdr:spPr>
        <a:xfrm>
          <a:off x="22199600" y="1872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28848</xdr:rowOff>
    </xdr:from>
    <xdr:to>
      <xdr:col>116</xdr:col>
      <xdr:colOff>152400</xdr:colOff>
      <xdr:row>109</xdr:row>
      <xdr:rowOff>28848</xdr:rowOff>
    </xdr:to>
    <xdr:cxnSp macro="">
      <xdr:nvCxnSpPr>
        <xdr:cNvPr id="725" name="直線コネクタ 724">
          <a:extLst>
            <a:ext uri="{FF2B5EF4-FFF2-40B4-BE49-F238E27FC236}">
              <a16:creationId xmlns:a16="http://schemas.microsoft.com/office/drawing/2014/main" id="{CE630886-5FAC-4BA0-A476-7D109A81BAE9}"/>
            </a:ext>
          </a:extLst>
        </xdr:cNvPr>
        <xdr:cNvCxnSpPr/>
      </xdr:nvCxnSpPr>
      <xdr:spPr>
        <a:xfrm>
          <a:off x="22072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101</xdr:row>
      <xdr:rowOff>111051</xdr:rowOff>
    </xdr:from>
    <xdr:ext cx="469744" cy="259045"/>
    <xdr:sp macro="" textlink="">
      <xdr:nvSpPr>
        <xdr:cNvPr id="726" name="【公民館】&#10;一人当たり面積最大値テキスト">
          <a:extLst>
            <a:ext uri="{FF2B5EF4-FFF2-40B4-BE49-F238E27FC236}">
              <a16:creationId xmlns:a16="http://schemas.microsoft.com/office/drawing/2014/main" id="{F5C9A4CC-7606-4604-B5D8-9E023B802028}"/>
            </a:ext>
          </a:extLst>
        </xdr:cNvPr>
        <xdr:cNvSpPr txBox="1"/>
      </xdr:nvSpPr>
      <xdr:spPr>
        <a:xfrm>
          <a:off x="22199600" y="17427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164374</xdr:rowOff>
    </xdr:from>
    <xdr:to>
      <xdr:col>116</xdr:col>
      <xdr:colOff>152400</xdr:colOff>
      <xdr:row>102</xdr:row>
      <xdr:rowOff>164374</xdr:rowOff>
    </xdr:to>
    <xdr:cxnSp macro="">
      <xdr:nvCxnSpPr>
        <xdr:cNvPr id="727" name="直線コネクタ 726">
          <a:extLst>
            <a:ext uri="{FF2B5EF4-FFF2-40B4-BE49-F238E27FC236}">
              <a16:creationId xmlns:a16="http://schemas.microsoft.com/office/drawing/2014/main" id="{440966E9-FA64-4127-B9AA-50DB34DA5FD8}"/>
            </a:ext>
          </a:extLst>
        </xdr:cNvPr>
        <xdr:cNvCxnSpPr/>
      </xdr:nvCxnSpPr>
      <xdr:spPr>
        <a:xfrm>
          <a:off x="22072600" y="1765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136633</xdr:rowOff>
    </xdr:from>
    <xdr:ext cx="469744" cy="259045"/>
    <xdr:sp macro="" textlink="">
      <xdr:nvSpPr>
        <xdr:cNvPr id="728" name="【公民館】&#10;一人当たり面積平均値テキスト">
          <a:extLst>
            <a:ext uri="{FF2B5EF4-FFF2-40B4-BE49-F238E27FC236}">
              <a16:creationId xmlns:a16="http://schemas.microsoft.com/office/drawing/2014/main" id="{2BEEBB74-39B7-42D1-A96C-C65E36A78A50}"/>
            </a:ext>
          </a:extLst>
        </xdr:cNvPr>
        <xdr:cNvSpPr txBox="1"/>
      </xdr:nvSpPr>
      <xdr:spPr>
        <a:xfrm>
          <a:off x="22199600" y="18310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158206</xdr:rowOff>
    </xdr:from>
    <xdr:to>
      <xdr:col>116</xdr:col>
      <xdr:colOff>114300</xdr:colOff>
      <xdr:row>107</xdr:row>
      <xdr:rowOff>88356</xdr:rowOff>
    </xdr:to>
    <xdr:sp macro="" textlink="">
      <xdr:nvSpPr>
        <xdr:cNvPr id="729" name="フローチャート: 判断 728">
          <a:extLst>
            <a:ext uri="{FF2B5EF4-FFF2-40B4-BE49-F238E27FC236}">
              <a16:creationId xmlns:a16="http://schemas.microsoft.com/office/drawing/2014/main" id="{3706B95F-55BB-49D4-BE28-CC1D98E7E5B3}"/>
            </a:ext>
          </a:extLst>
        </xdr:cNvPr>
        <xdr:cNvSpPr/>
      </xdr:nvSpPr>
      <xdr:spPr>
        <a:xfrm>
          <a:off x="22110700" y="183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163649</xdr:rowOff>
    </xdr:from>
    <xdr:to>
      <xdr:col>112</xdr:col>
      <xdr:colOff>38100</xdr:colOff>
      <xdr:row>107</xdr:row>
      <xdr:rowOff>93799</xdr:rowOff>
    </xdr:to>
    <xdr:sp macro="" textlink="">
      <xdr:nvSpPr>
        <xdr:cNvPr id="730" name="フローチャート: 判断 729">
          <a:extLst>
            <a:ext uri="{FF2B5EF4-FFF2-40B4-BE49-F238E27FC236}">
              <a16:creationId xmlns:a16="http://schemas.microsoft.com/office/drawing/2014/main" id="{6BD76446-FAEB-4C0E-8D30-CB7D5236504F}"/>
            </a:ext>
          </a:extLst>
        </xdr:cNvPr>
        <xdr:cNvSpPr/>
      </xdr:nvSpPr>
      <xdr:spPr>
        <a:xfrm>
          <a:off x="21272500" y="1833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166914</xdr:rowOff>
    </xdr:from>
    <xdr:to>
      <xdr:col>107</xdr:col>
      <xdr:colOff>101600</xdr:colOff>
      <xdr:row>107</xdr:row>
      <xdr:rowOff>97064</xdr:rowOff>
    </xdr:to>
    <xdr:sp macro="" textlink="">
      <xdr:nvSpPr>
        <xdr:cNvPr id="731" name="フローチャート: 判断 730">
          <a:extLst>
            <a:ext uri="{FF2B5EF4-FFF2-40B4-BE49-F238E27FC236}">
              <a16:creationId xmlns:a16="http://schemas.microsoft.com/office/drawing/2014/main" id="{2285AB95-5E32-4EC1-BC88-E4CB78EC463A}"/>
            </a:ext>
          </a:extLst>
        </xdr:cNvPr>
        <xdr:cNvSpPr/>
      </xdr:nvSpPr>
      <xdr:spPr>
        <a:xfrm>
          <a:off x="203835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732" name="フローチャート: 判断 731">
          <a:extLst>
            <a:ext uri="{FF2B5EF4-FFF2-40B4-BE49-F238E27FC236}">
              <a16:creationId xmlns:a16="http://schemas.microsoft.com/office/drawing/2014/main" id="{5886A621-70ED-406A-8C37-C36F5BA799C6}"/>
            </a:ext>
          </a:extLst>
        </xdr:cNvPr>
        <xdr:cNvSpPr/>
      </xdr:nvSpPr>
      <xdr:spPr>
        <a:xfrm>
          <a:off x="19494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733" name="フローチャート: 判断 732">
          <a:extLst>
            <a:ext uri="{FF2B5EF4-FFF2-40B4-BE49-F238E27FC236}">
              <a16:creationId xmlns:a16="http://schemas.microsoft.com/office/drawing/2014/main" id="{1266E1BE-3B9A-4CA1-B0F4-4F98BA3BF2E8}"/>
            </a:ext>
          </a:extLst>
        </xdr:cNvPr>
        <xdr:cNvSpPr/>
      </xdr:nvSpPr>
      <xdr:spPr>
        <a:xfrm>
          <a:off x="18605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8ED36BA1-718E-42D8-971A-D01A42165AC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A4CC8017-B93C-44E1-B0CD-F892EA641E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9B36B883-3313-4B84-9683-AC580BEBDD3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6CC63C12-5163-4658-8B87-10E174F7C7D7}"/>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4233FD71-CA85-4287-A5EA-54388D3E0F2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151674</xdr:rowOff>
    </xdr:from>
    <xdr:to>
      <xdr:col>116</xdr:col>
      <xdr:colOff>114300</xdr:colOff>
      <xdr:row>107</xdr:row>
      <xdr:rowOff>81824</xdr:rowOff>
    </xdr:to>
    <xdr:sp macro="" textlink="">
      <xdr:nvSpPr>
        <xdr:cNvPr id="739" name="楕円 738">
          <a:extLst>
            <a:ext uri="{FF2B5EF4-FFF2-40B4-BE49-F238E27FC236}">
              <a16:creationId xmlns:a16="http://schemas.microsoft.com/office/drawing/2014/main" id="{5A446257-36E7-46AC-9236-4B353AA38A9E}"/>
            </a:ext>
          </a:extLst>
        </xdr:cNvPr>
        <xdr:cNvSpPr/>
      </xdr:nvSpPr>
      <xdr:spPr>
        <a:xfrm>
          <a:off x="22110700" y="183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3101</xdr:rowOff>
    </xdr:from>
    <xdr:ext cx="469744" cy="259045"/>
    <xdr:sp macro="" textlink="">
      <xdr:nvSpPr>
        <xdr:cNvPr id="740" name="【公民館】&#10;一人当たり面積該当値テキスト">
          <a:extLst>
            <a:ext uri="{FF2B5EF4-FFF2-40B4-BE49-F238E27FC236}">
              <a16:creationId xmlns:a16="http://schemas.microsoft.com/office/drawing/2014/main" id="{0986BD39-5A84-41FB-8E61-3DF19D253BE8}"/>
            </a:ext>
          </a:extLst>
        </xdr:cNvPr>
        <xdr:cNvSpPr txBox="1"/>
      </xdr:nvSpPr>
      <xdr:spPr>
        <a:xfrm>
          <a:off x="22199600" y="1817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153851</xdr:rowOff>
    </xdr:from>
    <xdr:to>
      <xdr:col>112</xdr:col>
      <xdr:colOff>38100</xdr:colOff>
      <xdr:row>107</xdr:row>
      <xdr:rowOff>84001</xdr:rowOff>
    </xdr:to>
    <xdr:sp macro="" textlink="">
      <xdr:nvSpPr>
        <xdr:cNvPr id="741" name="楕円 740">
          <a:extLst>
            <a:ext uri="{FF2B5EF4-FFF2-40B4-BE49-F238E27FC236}">
              <a16:creationId xmlns:a16="http://schemas.microsoft.com/office/drawing/2014/main" id="{FDDCD50E-C989-4C2F-81C0-D76CD0F20ECE}"/>
            </a:ext>
          </a:extLst>
        </xdr:cNvPr>
        <xdr:cNvSpPr/>
      </xdr:nvSpPr>
      <xdr:spPr>
        <a:xfrm>
          <a:off x="21272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31024</xdr:rowOff>
    </xdr:from>
    <xdr:to>
      <xdr:col>116</xdr:col>
      <xdr:colOff>63500</xdr:colOff>
      <xdr:row>107</xdr:row>
      <xdr:rowOff>33201</xdr:rowOff>
    </xdr:to>
    <xdr:cxnSp macro="">
      <xdr:nvCxnSpPr>
        <xdr:cNvPr id="742" name="直線コネクタ 741">
          <a:extLst>
            <a:ext uri="{FF2B5EF4-FFF2-40B4-BE49-F238E27FC236}">
              <a16:creationId xmlns:a16="http://schemas.microsoft.com/office/drawing/2014/main" id="{8E90C57F-E689-4759-8F8D-9322DBB265A1}"/>
            </a:ext>
          </a:extLst>
        </xdr:cNvPr>
        <xdr:cNvCxnSpPr/>
      </xdr:nvCxnSpPr>
      <xdr:spPr>
        <a:xfrm flipV="1">
          <a:off x="21323300" y="18376174"/>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2539</xdr:rowOff>
    </xdr:from>
    <xdr:to>
      <xdr:col>107</xdr:col>
      <xdr:colOff>101600</xdr:colOff>
      <xdr:row>108</xdr:row>
      <xdr:rowOff>104139</xdr:rowOff>
    </xdr:to>
    <xdr:sp macro="" textlink="">
      <xdr:nvSpPr>
        <xdr:cNvPr id="743" name="楕円 742">
          <a:extLst>
            <a:ext uri="{FF2B5EF4-FFF2-40B4-BE49-F238E27FC236}">
              <a16:creationId xmlns:a16="http://schemas.microsoft.com/office/drawing/2014/main" id="{94A7C90D-5E89-423E-BF1E-9E0AF54A9652}"/>
            </a:ext>
          </a:extLst>
        </xdr:cNvPr>
        <xdr:cNvSpPr/>
      </xdr:nvSpPr>
      <xdr:spPr>
        <a:xfrm>
          <a:off x="20383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33201</xdr:rowOff>
    </xdr:from>
    <xdr:to>
      <xdr:col>111</xdr:col>
      <xdr:colOff>177800</xdr:colOff>
      <xdr:row>108</xdr:row>
      <xdr:rowOff>53339</xdr:rowOff>
    </xdr:to>
    <xdr:cxnSp macro="">
      <xdr:nvCxnSpPr>
        <xdr:cNvPr id="744" name="直線コネクタ 743">
          <a:extLst>
            <a:ext uri="{FF2B5EF4-FFF2-40B4-BE49-F238E27FC236}">
              <a16:creationId xmlns:a16="http://schemas.microsoft.com/office/drawing/2014/main" id="{D4DE5232-2474-473B-B961-B10471621986}"/>
            </a:ext>
          </a:extLst>
        </xdr:cNvPr>
        <xdr:cNvCxnSpPr/>
      </xdr:nvCxnSpPr>
      <xdr:spPr>
        <a:xfrm flipV="1">
          <a:off x="20434300" y="18378351"/>
          <a:ext cx="889000" cy="19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113030</xdr:rowOff>
    </xdr:from>
    <xdr:to>
      <xdr:col>102</xdr:col>
      <xdr:colOff>165100</xdr:colOff>
      <xdr:row>108</xdr:row>
      <xdr:rowOff>43180</xdr:rowOff>
    </xdr:to>
    <xdr:sp macro="" textlink="">
      <xdr:nvSpPr>
        <xdr:cNvPr id="745" name="楕円 744">
          <a:extLst>
            <a:ext uri="{FF2B5EF4-FFF2-40B4-BE49-F238E27FC236}">
              <a16:creationId xmlns:a16="http://schemas.microsoft.com/office/drawing/2014/main" id="{E7E3B996-A89C-4B07-B29B-39C5BAD1FF2C}"/>
            </a:ext>
          </a:extLst>
        </xdr:cNvPr>
        <xdr:cNvSpPr/>
      </xdr:nvSpPr>
      <xdr:spPr>
        <a:xfrm>
          <a:off x="19494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163830</xdr:rowOff>
    </xdr:from>
    <xdr:to>
      <xdr:col>107</xdr:col>
      <xdr:colOff>50800</xdr:colOff>
      <xdr:row>108</xdr:row>
      <xdr:rowOff>53339</xdr:rowOff>
    </xdr:to>
    <xdr:cxnSp macro="">
      <xdr:nvCxnSpPr>
        <xdr:cNvPr id="746" name="直線コネクタ 745">
          <a:extLst>
            <a:ext uri="{FF2B5EF4-FFF2-40B4-BE49-F238E27FC236}">
              <a16:creationId xmlns:a16="http://schemas.microsoft.com/office/drawing/2014/main" id="{2C2F3A70-E8A5-4762-A128-E8E2B4153E5C}"/>
            </a:ext>
          </a:extLst>
        </xdr:cNvPr>
        <xdr:cNvCxnSpPr/>
      </xdr:nvCxnSpPr>
      <xdr:spPr>
        <a:xfrm>
          <a:off x="19545300" y="185089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99</xdr:row>
      <xdr:rowOff>166370</xdr:rowOff>
    </xdr:from>
    <xdr:to>
      <xdr:col>98</xdr:col>
      <xdr:colOff>38100</xdr:colOff>
      <xdr:row>100</xdr:row>
      <xdr:rowOff>96520</xdr:rowOff>
    </xdr:to>
    <xdr:sp macro="" textlink="">
      <xdr:nvSpPr>
        <xdr:cNvPr id="747" name="楕円 746">
          <a:extLst>
            <a:ext uri="{FF2B5EF4-FFF2-40B4-BE49-F238E27FC236}">
              <a16:creationId xmlns:a16="http://schemas.microsoft.com/office/drawing/2014/main" id="{547F2514-D210-43D6-8FF7-1F9BDAAAFEBE}"/>
            </a:ext>
          </a:extLst>
        </xdr:cNvPr>
        <xdr:cNvSpPr/>
      </xdr:nvSpPr>
      <xdr:spPr>
        <a:xfrm>
          <a:off x="18605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45720</xdr:rowOff>
    </xdr:from>
    <xdr:to>
      <xdr:col>102</xdr:col>
      <xdr:colOff>114300</xdr:colOff>
      <xdr:row>107</xdr:row>
      <xdr:rowOff>163830</xdr:rowOff>
    </xdr:to>
    <xdr:cxnSp macro="">
      <xdr:nvCxnSpPr>
        <xdr:cNvPr id="748" name="直線コネクタ 747">
          <a:extLst>
            <a:ext uri="{FF2B5EF4-FFF2-40B4-BE49-F238E27FC236}">
              <a16:creationId xmlns:a16="http://schemas.microsoft.com/office/drawing/2014/main" id="{BBE6F0E3-A539-4236-BEDE-D342646D1DB0}"/>
            </a:ext>
          </a:extLst>
        </xdr:cNvPr>
        <xdr:cNvCxnSpPr/>
      </xdr:nvCxnSpPr>
      <xdr:spPr>
        <a:xfrm>
          <a:off x="18656300" y="17190720"/>
          <a:ext cx="889000" cy="131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84926</xdr:rowOff>
    </xdr:from>
    <xdr:ext cx="469744" cy="259045"/>
    <xdr:sp macro="" textlink="">
      <xdr:nvSpPr>
        <xdr:cNvPr id="749" name="n_1aveValue【公民館】&#10;一人当たり面積">
          <a:extLst>
            <a:ext uri="{FF2B5EF4-FFF2-40B4-BE49-F238E27FC236}">
              <a16:creationId xmlns:a16="http://schemas.microsoft.com/office/drawing/2014/main" id="{2FB5C8E9-5CBA-4195-A8DD-D289ADDA3B4E}"/>
            </a:ext>
          </a:extLst>
        </xdr:cNvPr>
        <xdr:cNvSpPr txBox="1"/>
      </xdr:nvSpPr>
      <xdr:spPr>
        <a:xfrm>
          <a:off x="21075727" y="18430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113591</xdr:rowOff>
    </xdr:from>
    <xdr:ext cx="469744" cy="259045"/>
    <xdr:sp macro="" textlink="">
      <xdr:nvSpPr>
        <xdr:cNvPr id="750" name="n_2aveValue【公民館】&#10;一人当たり面積">
          <a:extLst>
            <a:ext uri="{FF2B5EF4-FFF2-40B4-BE49-F238E27FC236}">
              <a16:creationId xmlns:a16="http://schemas.microsoft.com/office/drawing/2014/main" id="{4371C3AD-420D-480F-A560-D9A39006C72C}"/>
            </a:ext>
          </a:extLst>
        </xdr:cNvPr>
        <xdr:cNvSpPr txBox="1"/>
      </xdr:nvSpPr>
      <xdr:spPr>
        <a:xfrm>
          <a:off x="201994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751" name="n_3aveValue【公民館】&#10;一人当たり面積">
          <a:extLst>
            <a:ext uri="{FF2B5EF4-FFF2-40B4-BE49-F238E27FC236}">
              <a16:creationId xmlns:a16="http://schemas.microsoft.com/office/drawing/2014/main" id="{1842F78F-AAC1-45E0-8977-51A41893EA47}"/>
            </a:ext>
          </a:extLst>
        </xdr:cNvPr>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59889</xdr:rowOff>
    </xdr:from>
    <xdr:ext cx="469744" cy="259045"/>
    <xdr:sp macro="" textlink="">
      <xdr:nvSpPr>
        <xdr:cNvPr id="752" name="n_4aveValue【公民館】&#10;一人当たり面積">
          <a:extLst>
            <a:ext uri="{FF2B5EF4-FFF2-40B4-BE49-F238E27FC236}">
              <a16:creationId xmlns:a16="http://schemas.microsoft.com/office/drawing/2014/main" id="{AE01E5DB-564E-4E00-BA39-9500684E9482}"/>
            </a:ext>
          </a:extLst>
        </xdr:cNvPr>
        <xdr:cNvSpPr txBox="1"/>
      </xdr:nvSpPr>
      <xdr:spPr>
        <a:xfrm>
          <a:off x="18421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100528</xdr:rowOff>
    </xdr:from>
    <xdr:ext cx="469744" cy="259045"/>
    <xdr:sp macro="" textlink="">
      <xdr:nvSpPr>
        <xdr:cNvPr id="753" name="n_1mainValue【公民館】&#10;一人当たり面積">
          <a:extLst>
            <a:ext uri="{FF2B5EF4-FFF2-40B4-BE49-F238E27FC236}">
              <a16:creationId xmlns:a16="http://schemas.microsoft.com/office/drawing/2014/main" id="{79271A30-68BA-4156-A6B3-82A5FD9656D2}"/>
            </a:ext>
          </a:extLst>
        </xdr:cNvPr>
        <xdr:cNvSpPr txBox="1"/>
      </xdr:nvSpPr>
      <xdr:spPr>
        <a:xfrm>
          <a:off x="21075727" y="1810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95266</xdr:rowOff>
    </xdr:from>
    <xdr:ext cx="469744" cy="259045"/>
    <xdr:sp macro="" textlink="">
      <xdr:nvSpPr>
        <xdr:cNvPr id="754" name="n_2mainValue【公民館】&#10;一人当たり面積">
          <a:extLst>
            <a:ext uri="{FF2B5EF4-FFF2-40B4-BE49-F238E27FC236}">
              <a16:creationId xmlns:a16="http://schemas.microsoft.com/office/drawing/2014/main" id="{0B79F95C-6C2A-40C5-9DBD-6843F8AD0489}"/>
            </a:ext>
          </a:extLst>
        </xdr:cNvPr>
        <xdr:cNvSpPr txBox="1"/>
      </xdr:nvSpPr>
      <xdr:spPr>
        <a:xfrm>
          <a:off x="20199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34307</xdr:rowOff>
    </xdr:from>
    <xdr:ext cx="469744" cy="259045"/>
    <xdr:sp macro="" textlink="">
      <xdr:nvSpPr>
        <xdr:cNvPr id="755" name="n_3mainValue【公民館】&#10;一人当たり面積">
          <a:extLst>
            <a:ext uri="{FF2B5EF4-FFF2-40B4-BE49-F238E27FC236}">
              <a16:creationId xmlns:a16="http://schemas.microsoft.com/office/drawing/2014/main" id="{679943A1-5BF6-4417-B7D7-C99FC3583E60}"/>
            </a:ext>
          </a:extLst>
        </xdr:cNvPr>
        <xdr:cNvSpPr txBox="1"/>
      </xdr:nvSpPr>
      <xdr:spPr>
        <a:xfrm>
          <a:off x="19310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113047</xdr:rowOff>
    </xdr:from>
    <xdr:ext cx="469744" cy="259045"/>
    <xdr:sp macro="" textlink="">
      <xdr:nvSpPr>
        <xdr:cNvPr id="756" name="n_4mainValue【公民館】&#10;一人当たり面積">
          <a:extLst>
            <a:ext uri="{FF2B5EF4-FFF2-40B4-BE49-F238E27FC236}">
              <a16:creationId xmlns:a16="http://schemas.microsoft.com/office/drawing/2014/main" id="{AEB91F90-8D06-456C-BD8F-31F34D0634F2}"/>
            </a:ext>
          </a:extLst>
        </xdr:cNvPr>
        <xdr:cNvSpPr txBox="1"/>
      </xdr:nvSpPr>
      <xdr:spPr>
        <a:xfrm>
          <a:off x="18421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7" name="正方形/長方形 756">
          <a:extLst>
            <a:ext uri="{FF2B5EF4-FFF2-40B4-BE49-F238E27FC236}">
              <a16:creationId xmlns:a16="http://schemas.microsoft.com/office/drawing/2014/main" id="{F9DB8581-9749-4763-90D3-8C4B998A52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8" name="正方形/長方形 757">
          <a:extLst>
            <a:ext uri="{FF2B5EF4-FFF2-40B4-BE49-F238E27FC236}">
              <a16:creationId xmlns:a16="http://schemas.microsoft.com/office/drawing/2014/main" id="{1BF960FC-85D5-4FB5-9D5D-79E8485C373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9" name="テキスト ボックス 758">
          <a:extLst>
            <a:ext uri="{FF2B5EF4-FFF2-40B4-BE49-F238E27FC236}">
              <a16:creationId xmlns:a16="http://schemas.microsoft.com/office/drawing/2014/main" id="{242A04D1-CCE1-413D-B1D4-AC45541C8A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有形固定資産減価償却率について、学校施設・公営住宅・公民館においては、新たな整備や大規模改修により、類似団体平均を下回る数値となっている。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道路・橋りょうについては、継続的に建設改良等を実施しているため、類似団体と同水準で推移している。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幼稚園については、類似団体平均を上回っており、統廃合等の可能性も視野に入れて施設管理の検討を進める。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579B71C-8B6D-43BF-A62E-A61E44D4BEF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F982E3-A6C8-426D-B490-2B05CC71E5B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D9C7FEE-8B46-41E4-A03F-194A17D2BE2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7C52345-909D-4E95-B330-D5918B2D2A0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5371DAB-8FEF-4819-81FF-FCEF73B8705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E6FC24-25D0-4662-BDFA-2659C6B9C50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41813C2-5681-425B-BD0D-98F9777C1DF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50F5E24-F203-4D38-B075-E71589A8296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BA16B12-C7C9-4CAD-961F-15614C3770B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87A5998-C89A-49A2-A8E9-C4D65282EB5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6723FC6-C61A-4090-89EA-9EC5624CB1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1D5601-90A6-4941-8152-6819B994E12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66CC2A-5CC9-4A64-A443-36EF62C6C30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E044043-3DAE-413E-909A-6D8091BDD6F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125707D-9459-4318-A6FE-A9706D696B1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40D3FC3-5838-4084-9CB5-A0F2E581846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1EAC3A7-6767-4536-BBFF-80D2AA0FF5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CE9CACA-618F-4E8A-AFD0-0DC04D47814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A79C10-FC1A-4B2A-AE0D-1634B1AF110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3B56332-9469-4CBF-81C8-D81E43066AD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1513E07-C9BD-4785-956E-6B22D395ED4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35A5CA-F966-4614-96C6-1E95E5E0648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0E22B62-3950-4E3C-8F0F-7B7AA2B4341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8DEC2AB-DAF3-41B8-B7E6-E609BA9424B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35A1B73-727A-41AC-8181-4A813B3B28B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5E06F5D-866B-418E-84DD-8F6F527E8D2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3FEB66-C821-41E8-AE50-41A7CB5DBA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A1CB3F-0E67-4AC1-A382-0FFDC56539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0D3576-91F9-4FAE-A31C-33E15FC7010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D833B70-AB10-4D74-B299-149FA64B1D9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B5A2D15-BF22-4E94-9425-F87388AC3DE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5914ADC-942E-42C3-B239-305C32C1D40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AC12DA5-CF71-4DF6-BCC3-B4907A9181A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A6DBA4A-6C38-4FC7-830F-9F51426935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8AE6C83-9C5E-4386-B395-4985FD2AA07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22F01A1-09DF-4A5C-875D-474428951B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C80C35F-4674-4E69-8C03-94F843E145C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C76CF6A-7C4E-4690-B0DF-D54379535DE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318351B-B418-4FAD-A0DE-EA497F7A724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198371B-9E05-46C8-A5F3-7A6CA03E92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D6C4ED9-9651-4F37-875E-9638810F95A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C4E3546-CD8A-4BBC-BCCE-6429501853D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C248389-B2C1-4FF9-ACDD-FD9B393A36B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CF558DF-9392-4914-B6E3-6C0212D0C0F8}"/>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25DF20D-A7C0-47D4-A3F4-2F95F0584C8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9523D697-E021-4EA2-A5E3-DA2DB062374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0FCBA1E-D496-4FA2-B92E-F9C889C9F6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E99B486-D33E-4EB5-B430-41E75FFF488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B6FC424-954A-4937-825F-CB0A5A3AC65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9BB877-4722-46B2-8444-64E39B24D11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BB0E882B-3F69-4B4B-929C-AA12C999BC5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8D0EA874-D2FE-4041-A625-55FD6DAC889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B0E3287-2716-4D41-9524-EB17747FC17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DFD309CF-A4F3-47F3-8718-1014F432418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FEF6E5B-B830-483F-BC3E-75E19037E0A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CB59D669-523A-4682-9811-5EF0AE5CAFD7}"/>
            </a:ext>
          </a:extLst>
        </xdr:cNvPr>
        <xdr:cNvCxnSpPr/>
      </xdr:nvCxnSpPr>
      <xdr:spPr>
        <a:xfrm flipV="1">
          <a:off x="4634865" y="563880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EDDC6659-77C8-40B4-A097-E20903CA5A5C}"/>
            </a:ext>
          </a:extLst>
        </xdr:cNvPr>
        <xdr:cNvSpPr txBox="1"/>
      </xdr:nvSpPr>
      <xdr:spPr>
        <a:xfrm>
          <a:off x="4673600"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838788B0-C4CA-4068-ADE7-D30B1D933ED8}"/>
            </a:ext>
          </a:extLst>
        </xdr:cNvPr>
        <xdr:cNvCxnSpPr/>
      </xdr:nvCxnSpPr>
      <xdr:spPr>
        <a:xfrm>
          <a:off x="4546600" y="697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7C3C8CA6-FF8A-40CD-AAEC-31E905977413}"/>
            </a:ext>
          </a:extLst>
        </xdr:cNvPr>
        <xdr:cNvSpPr txBox="1"/>
      </xdr:nvSpPr>
      <xdr:spPr>
        <a:xfrm>
          <a:off x="467360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D6DA440B-6E22-4E67-982C-9632A227D634}"/>
            </a:ext>
          </a:extLst>
        </xdr:cNvPr>
        <xdr:cNvCxnSpPr/>
      </xdr:nvCxnSpPr>
      <xdr:spPr>
        <a:xfrm>
          <a:off x="4546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154957</xdr:rowOff>
    </xdr:from>
    <xdr:ext cx="405111" cy="259045"/>
    <xdr:sp macro="" textlink="">
      <xdr:nvSpPr>
        <xdr:cNvPr id="62" name="【図書館】&#10;有形固定資産減価償却率平均値テキスト">
          <a:extLst>
            <a:ext uri="{FF2B5EF4-FFF2-40B4-BE49-F238E27FC236}">
              <a16:creationId xmlns:a16="http://schemas.microsoft.com/office/drawing/2014/main" id="{E755C2F5-F2B7-4B84-9B94-DC0D4962D437}"/>
            </a:ext>
          </a:extLst>
        </xdr:cNvPr>
        <xdr:cNvSpPr txBox="1"/>
      </xdr:nvSpPr>
      <xdr:spPr>
        <a:xfrm>
          <a:off x="4673600" y="615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64B1DF5B-3446-48DE-8E4C-CD6492BE4975}"/>
            </a:ext>
          </a:extLst>
        </xdr:cNvPr>
        <xdr:cNvSpPr/>
      </xdr:nvSpPr>
      <xdr:spPr>
        <a:xfrm>
          <a:off x="45847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784E3238-C119-4F9A-A34F-946F4A7504CB}"/>
            </a:ext>
          </a:extLst>
        </xdr:cNvPr>
        <xdr:cNvSpPr/>
      </xdr:nvSpPr>
      <xdr:spPr>
        <a:xfrm>
          <a:off x="3746500" y="62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92B9E9AF-B99F-4CCB-AC5D-1E0766A3C2F4}"/>
            </a:ext>
          </a:extLst>
        </xdr:cNvPr>
        <xdr:cNvSpPr/>
      </xdr:nvSpPr>
      <xdr:spPr>
        <a:xfrm>
          <a:off x="2857500" y="615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9A8B77E8-DE9E-40AB-A0A4-B12049D2A4CC}"/>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0F30E652-1198-478D-9763-AE9152386EF9}"/>
            </a:ext>
          </a:extLst>
        </xdr:cNvPr>
        <xdr:cNvSpPr/>
      </xdr:nvSpPr>
      <xdr:spPr>
        <a:xfrm>
          <a:off x="1079500" y="612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9F3AF0-66D3-4B85-B3FE-423D677B384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707F0E-0BD0-4EB7-96ED-E96481479B3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049E850-12D7-4870-8934-EA379F5077A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91CE50-28F7-4FD9-B424-3C8A42211C4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D29532E-D773-4AE8-BAC5-270FF1D82E4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xdr:rowOff>
    </xdr:from>
    <xdr:to>
      <xdr:col>24</xdr:col>
      <xdr:colOff>114300</xdr:colOff>
      <xdr:row>37</xdr:row>
      <xdr:rowOff>109855</xdr:rowOff>
    </xdr:to>
    <xdr:sp macro="" textlink="">
      <xdr:nvSpPr>
        <xdr:cNvPr id="73" name="楕円 72">
          <a:extLst>
            <a:ext uri="{FF2B5EF4-FFF2-40B4-BE49-F238E27FC236}">
              <a16:creationId xmlns:a16="http://schemas.microsoft.com/office/drawing/2014/main" id="{B92C35B5-B2D9-4B2F-AE49-CE769747AC71}"/>
            </a:ext>
          </a:extLst>
        </xdr:cNvPr>
        <xdr:cNvSpPr/>
      </xdr:nvSpPr>
      <xdr:spPr>
        <a:xfrm>
          <a:off x="45847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158132</xdr:rowOff>
    </xdr:from>
    <xdr:ext cx="405111" cy="259045"/>
    <xdr:sp macro="" textlink="">
      <xdr:nvSpPr>
        <xdr:cNvPr id="74" name="【図書館】&#10;有形固定資産減価償却率該当値テキスト">
          <a:extLst>
            <a:ext uri="{FF2B5EF4-FFF2-40B4-BE49-F238E27FC236}">
              <a16:creationId xmlns:a16="http://schemas.microsoft.com/office/drawing/2014/main" id="{1474CBBB-EFB9-45D2-AEC2-41174E4D67F6}"/>
            </a:ext>
          </a:extLst>
        </xdr:cNvPr>
        <xdr:cNvSpPr txBox="1"/>
      </xdr:nvSpPr>
      <xdr:spPr>
        <a:xfrm>
          <a:off x="4673600" y="633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147320</xdr:rowOff>
    </xdr:from>
    <xdr:to>
      <xdr:col>20</xdr:col>
      <xdr:colOff>38100</xdr:colOff>
      <xdr:row>37</xdr:row>
      <xdr:rowOff>77470</xdr:rowOff>
    </xdr:to>
    <xdr:sp macro="" textlink="">
      <xdr:nvSpPr>
        <xdr:cNvPr id="75" name="楕円 74">
          <a:extLst>
            <a:ext uri="{FF2B5EF4-FFF2-40B4-BE49-F238E27FC236}">
              <a16:creationId xmlns:a16="http://schemas.microsoft.com/office/drawing/2014/main" id="{EED68B86-37EF-4C5D-A7E8-5CABC3EC1AEC}"/>
            </a:ext>
          </a:extLst>
        </xdr:cNvPr>
        <xdr:cNvSpPr/>
      </xdr:nvSpPr>
      <xdr:spPr>
        <a:xfrm>
          <a:off x="3746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26670</xdr:rowOff>
    </xdr:from>
    <xdr:to>
      <xdr:col>24</xdr:col>
      <xdr:colOff>63500</xdr:colOff>
      <xdr:row>37</xdr:row>
      <xdr:rowOff>59055</xdr:rowOff>
    </xdr:to>
    <xdr:cxnSp macro="">
      <xdr:nvCxnSpPr>
        <xdr:cNvPr id="76" name="直線コネクタ 75">
          <a:extLst>
            <a:ext uri="{FF2B5EF4-FFF2-40B4-BE49-F238E27FC236}">
              <a16:creationId xmlns:a16="http://schemas.microsoft.com/office/drawing/2014/main" id="{753E2496-63F4-4C33-8C49-BCC653CD0B35}"/>
            </a:ext>
          </a:extLst>
        </xdr:cNvPr>
        <xdr:cNvCxnSpPr/>
      </xdr:nvCxnSpPr>
      <xdr:spPr>
        <a:xfrm>
          <a:off x="3797300" y="637032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114935</xdr:rowOff>
    </xdr:from>
    <xdr:to>
      <xdr:col>15</xdr:col>
      <xdr:colOff>101600</xdr:colOff>
      <xdr:row>37</xdr:row>
      <xdr:rowOff>45085</xdr:rowOff>
    </xdr:to>
    <xdr:sp macro="" textlink="">
      <xdr:nvSpPr>
        <xdr:cNvPr id="77" name="楕円 76">
          <a:extLst>
            <a:ext uri="{FF2B5EF4-FFF2-40B4-BE49-F238E27FC236}">
              <a16:creationId xmlns:a16="http://schemas.microsoft.com/office/drawing/2014/main" id="{5B80CB35-240C-4AC0-A441-67FC599E3D61}"/>
            </a:ext>
          </a:extLst>
        </xdr:cNvPr>
        <xdr:cNvSpPr/>
      </xdr:nvSpPr>
      <xdr:spPr>
        <a:xfrm>
          <a:off x="2857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165735</xdr:rowOff>
    </xdr:from>
    <xdr:to>
      <xdr:col>19</xdr:col>
      <xdr:colOff>177800</xdr:colOff>
      <xdr:row>37</xdr:row>
      <xdr:rowOff>26670</xdr:rowOff>
    </xdr:to>
    <xdr:cxnSp macro="">
      <xdr:nvCxnSpPr>
        <xdr:cNvPr id="78" name="直線コネクタ 77">
          <a:extLst>
            <a:ext uri="{FF2B5EF4-FFF2-40B4-BE49-F238E27FC236}">
              <a16:creationId xmlns:a16="http://schemas.microsoft.com/office/drawing/2014/main" id="{3C89DEEB-1839-48F2-AFB4-55E1978A4EF6}"/>
            </a:ext>
          </a:extLst>
        </xdr:cNvPr>
        <xdr:cNvCxnSpPr/>
      </xdr:nvCxnSpPr>
      <xdr:spPr>
        <a:xfrm>
          <a:off x="2908300" y="63379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78740</xdr:rowOff>
    </xdr:from>
    <xdr:to>
      <xdr:col>10</xdr:col>
      <xdr:colOff>165100</xdr:colOff>
      <xdr:row>37</xdr:row>
      <xdr:rowOff>8890</xdr:rowOff>
    </xdr:to>
    <xdr:sp macro="" textlink="">
      <xdr:nvSpPr>
        <xdr:cNvPr id="79" name="楕円 78">
          <a:extLst>
            <a:ext uri="{FF2B5EF4-FFF2-40B4-BE49-F238E27FC236}">
              <a16:creationId xmlns:a16="http://schemas.microsoft.com/office/drawing/2014/main" id="{3812BB0A-35CC-4555-B079-79252B941505}"/>
            </a:ext>
          </a:extLst>
        </xdr:cNvPr>
        <xdr:cNvSpPr/>
      </xdr:nvSpPr>
      <xdr:spPr>
        <a:xfrm>
          <a:off x="1968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129540</xdr:rowOff>
    </xdr:from>
    <xdr:to>
      <xdr:col>15</xdr:col>
      <xdr:colOff>50800</xdr:colOff>
      <xdr:row>36</xdr:row>
      <xdr:rowOff>165735</xdr:rowOff>
    </xdr:to>
    <xdr:cxnSp macro="">
      <xdr:nvCxnSpPr>
        <xdr:cNvPr id="80" name="直線コネクタ 79">
          <a:extLst>
            <a:ext uri="{FF2B5EF4-FFF2-40B4-BE49-F238E27FC236}">
              <a16:creationId xmlns:a16="http://schemas.microsoft.com/office/drawing/2014/main" id="{731FA6C6-74EC-4DE8-ACB3-A2A7B1924931}"/>
            </a:ext>
          </a:extLst>
        </xdr:cNvPr>
        <xdr:cNvCxnSpPr/>
      </xdr:nvCxnSpPr>
      <xdr:spPr>
        <a:xfrm>
          <a:off x="2019300" y="63017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50165</xdr:rowOff>
    </xdr:from>
    <xdr:to>
      <xdr:col>6</xdr:col>
      <xdr:colOff>38100</xdr:colOff>
      <xdr:row>36</xdr:row>
      <xdr:rowOff>151765</xdr:rowOff>
    </xdr:to>
    <xdr:sp macro="" textlink="">
      <xdr:nvSpPr>
        <xdr:cNvPr id="81" name="楕円 80">
          <a:extLst>
            <a:ext uri="{FF2B5EF4-FFF2-40B4-BE49-F238E27FC236}">
              <a16:creationId xmlns:a16="http://schemas.microsoft.com/office/drawing/2014/main" id="{86257200-09D7-44E0-9F96-E070EEE2E95A}"/>
            </a:ext>
          </a:extLst>
        </xdr:cNvPr>
        <xdr:cNvSpPr/>
      </xdr:nvSpPr>
      <xdr:spPr>
        <a:xfrm>
          <a:off x="1079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100965</xdr:rowOff>
    </xdr:from>
    <xdr:to>
      <xdr:col>10</xdr:col>
      <xdr:colOff>114300</xdr:colOff>
      <xdr:row>36</xdr:row>
      <xdr:rowOff>129540</xdr:rowOff>
    </xdr:to>
    <xdr:cxnSp macro="">
      <xdr:nvCxnSpPr>
        <xdr:cNvPr id="82" name="直線コネクタ 81">
          <a:extLst>
            <a:ext uri="{FF2B5EF4-FFF2-40B4-BE49-F238E27FC236}">
              <a16:creationId xmlns:a16="http://schemas.microsoft.com/office/drawing/2014/main" id="{134068B7-9399-4360-B3DE-F5E7BCA605F9}"/>
            </a:ext>
          </a:extLst>
        </xdr:cNvPr>
        <xdr:cNvCxnSpPr/>
      </xdr:nvCxnSpPr>
      <xdr:spPr>
        <a:xfrm>
          <a:off x="1130300" y="627316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BC7C1B00-D02E-4934-B084-4EAE31FADD5C}"/>
            </a:ext>
          </a:extLst>
        </xdr:cNvPr>
        <xdr:cNvSpPr txBox="1"/>
      </xdr:nvSpPr>
      <xdr:spPr>
        <a:xfrm>
          <a:off x="35820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FEE421E0-167C-4606-9807-0AA73C125DC0}"/>
            </a:ext>
          </a:extLst>
        </xdr:cNvPr>
        <xdr:cNvSpPr txBox="1"/>
      </xdr:nvSpPr>
      <xdr:spPr>
        <a:xfrm>
          <a:off x="2705744"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AB665F3B-D5AC-448F-B07F-0D69D1ABCE2D}"/>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73042</xdr:rowOff>
    </xdr:from>
    <xdr:ext cx="405111" cy="259045"/>
    <xdr:sp macro="" textlink="">
      <xdr:nvSpPr>
        <xdr:cNvPr id="86" name="n_4aveValue【図書館】&#10;有形固定資産減価償却率">
          <a:extLst>
            <a:ext uri="{FF2B5EF4-FFF2-40B4-BE49-F238E27FC236}">
              <a16:creationId xmlns:a16="http://schemas.microsoft.com/office/drawing/2014/main" id="{D06EE7E8-12F9-4489-AA02-4115FC4739F7}"/>
            </a:ext>
          </a:extLst>
        </xdr:cNvPr>
        <xdr:cNvSpPr txBox="1"/>
      </xdr:nvSpPr>
      <xdr:spPr>
        <a:xfrm>
          <a:off x="9277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68597</xdr:rowOff>
    </xdr:from>
    <xdr:ext cx="405111" cy="259045"/>
    <xdr:sp macro="" textlink="">
      <xdr:nvSpPr>
        <xdr:cNvPr id="87" name="n_1mainValue【図書館】&#10;有形固定資産減価償却率">
          <a:extLst>
            <a:ext uri="{FF2B5EF4-FFF2-40B4-BE49-F238E27FC236}">
              <a16:creationId xmlns:a16="http://schemas.microsoft.com/office/drawing/2014/main" id="{3AEF057D-4500-4AE8-B73F-0FAF2B86AD0D}"/>
            </a:ext>
          </a:extLst>
        </xdr:cNvPr>
        <xdr:cNvSpPr txBox="1"/>
      </xdr:nvSpPr>
      <xdr:spPr>
        <a:xfrm>
          <a:off x="35820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36212</xdr:rowOff>
    </xdr:from>
    <xdr:ext cx="405111" cy="259045"/>
    <xdr:sp macro="" textlink="">
      <xdr:nvSpPr>
        <xdr:cNvPr id="88" name="n_2mainValue【図書館】&#10;有形固定資産減価償却率">
          <a:extLst>
            <a:ext uri="{FF2B5EF4-FFF2-40B4-BE49-F238E27FC236}">
              <a16:creationId xmlns:a16="http://schemas.microsoft.com/office/drawing/2014/main" id="{A4A08BFE-C1BA-4456-89FA-F05D813CE820}"/>
            </a:ext>
          </a:extLst>
        </xdr:cNvPr>
        <xdr:cNvSpPr txBox="1"/>
      </xdr:nvSpPr>
      <xdr:spPr>
        <a:xfrm>
          <a:off x="2705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xdr:rowOff>
    </xdr:from>
    <xdr:ext cx="405111" cy="259045"/>
    <xdr:sp macro="" textlink="">
      <xdr:nvSpPr>
        <xdr:cNvPr id="89" name="n_3mainValue【図書館】&#10;有形固定資産減価償却率">
          <a:extLst>
            <a:ext uri="{FF2B5EF4-FFF2-40B4-BE49-F238E27FC236}">
              <a16:creationId xmlns:a16="http://schemas.microsoft.com/office/drawing/2014/main" id="{BF79A4CE-9D4A-473D-8613-F9CE5B8D256B}"/>
            </a:ext>
          </a:extLst>
        </xdr:cNvPr>
        <xdr:cNvSpPr txBox="1"/>
      </xdr:nvSpPr>
      <xdr:spPr>
        <a:xfrm>
          <a:off x="1816744"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90" name="n_4mainValue【図書館】&#10;有形固定資産減価償却率">
          <a:extLst>
            <a:ext uri="{FF2B5EF4-FFF2-40B4-BE49-F238E27FC236}">
              <a16:creationId xmlns:a16="http://schemas.microsoft.com/office/drawing/2014/main" id="{23D67EA3-28B9-4491-8254-9A2D39918715}"/>
            </a:ext>
          </a:extLst>
        </xdr:cNvPr>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364BD84-3BF2-4690-80A2-BD99A0B4082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F4C4652-A7C9-4A8C-B617-2CB27AFE556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E9C6476-CA1A-45C4-8F1B-CD129CDDBC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CEE49110-9B3D-40FF-A015-D81410053BF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4DEE155-92A2-44DF-B667-E984EA9DD30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EDC08FD-3E43-45EA-BDFC-2AB02B8082B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45244EA-7304-4795-B70F-907BA18606A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5A666B53-E96E-489C-9170-BFBB3BDD4AE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9553039-A285-4AA7-A5A8-3D2822A7467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012B218-CB27-4C49-8DC9-41E1CBAB378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27665A2D-23D4-4CA1-B740-C09E2670DA3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4B322A43-5613-43D6-9614-8B09B191267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D4F68780-898D-4145-BAC0-372A0C806FD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B7082604-4EA2-403C-B6BB-CC969B142CF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B1892685-F0F8-4992-AD9D-F9270927D0D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C01354BB-3316-448D-89C6-996065421A18}"/>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DB3A5E3D-7C2F-4DC0-972C-9368D597EA3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EF177413-9FC6-444D-98AE-305326E42FB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8332E1A8-A78D-405F-9395-14D83FA36B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58220067-EFAF-422C-875D-702D696A326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E65DBC41-3110-4DA2-A5F3-35D1DF743DC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2B301632-598B-4D48-AC5C-1D53F1FD075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B9C74543-FC65-4C2A-A38A-958A6BE696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6BC9D78D-F26E-444B-A303-4CAF51759C63}"/>
            </a:ext>
          </a:extLst>
        </xdr:cNvPr>
        <xdr:cNvCxnSpPr/>
      </xdr:nvCxnSpPr>
      <xdr:spPr>
        <a:xfrm flipV="1">
          <a:off x="10476865" y="58978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3015B8B9-C173-4118-ACE6-71F057B528EF}"/>
            </a:ext>
          </a:extLst>
        </xdr:cNvPr>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63D25ACF-F44C-4037-9951-B7093F849CAA}"/>
            </a:ext>
          </a:extLst>
        </xdr:cNvPr>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DE3691F5-E6DB-4D5C-88D7-F5A6044BBE25}"/>
            </a:ext>
          </a:extLst>
        </xdr:cNvPr>
        <xdr:cNvSpPr txBox="1"/>
      </xdr:nvSpPr>
      <xdr:spPr>
        <a:xfrm>
          <a:off x="10515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3ABF1D5D-DFA9-4A90-9B20-F13681BA0338}"/>
            </a:ext>
          </a:extLst>
        </xdr:cNvPr>
        <xdr:cNvCxnSpPr/>
      </xdr:nvCxnSpPr>
      <xdr:spPr>
        <a:xfrm>
          <a:off x="10388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109237</xdr:rowOff>
    </xdr:from>
    <xdr:ext cx="469744" cy="259045"/>
    <xdr:sp macro="" textlink="">
      <xdr:nvSpPr>
        <xdr:cNvPr id="119" name="【図書館】&#10;一人当たり面積平均値テキスト">
          <a:extLst>
            <a:ext uri="{FF2B5EF4-FFF2-40B4-BE49-F238E27FC236}">
              <a16:creationId xmlns:a16="http://schemas.microsoft.com/office/drawing/2014/main" id="{72EC2A30-4BD2-4076-94A6-279796729847}"/>
            </a:ext>
          </a:extLst>
        </xdr:cNvPr>
        <xdr:cNvSpPr txBox="1"/>
      </xdr:nvSpPr>
      <xdr:spPr>
        <a:xfrm>
          <a:off x="10515600" y="6452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2D0F84EF-2299-4D53-B75D-71122FC91298}"/>
            </a:ext>
          </a:extLst>
        </xdr:cNvPr>
        <xdr:cNvSpPr/>
      </xdr:nvSpPr>
      <xdr:spPr>
        <a:xfrm>
          <a:off x="10426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F1BA2E6B-6E64-4B98-BE59-D3004DE75D8D}"/>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90C00456-3BBE-43E8-928B-B13FEDE348A0}"/>
            </a:ext>
          </a:extLst>
        </xdr:cNvPr>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9C8065EC-1AFC-4FFE-BF5A-FC22B147AD12}"/>
            </a:ext>
          </a:extLst>
        </xdr:cNvPr>
        <xdr:cNvSpPr/>
      </xdr:nvSpPr>
      <xdr:spPr>
        <a:xfrm>
          <a:off x="7810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F08073B8-0B09-4C05-9755-61DC55A632BF}"/>
            </a:ext>
          </a:extLst>
        </xdr:cNvPr>
        <xdr:cNvSpPr/>
      </xdr:nvSpPr>
      <xdr:spPr>
        <a:xfrm>
          <a:off x="6921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79B1888-A464-4C52-B087-DB140F0015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A765937-0D73-489A-8162-072B6578ECF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E1BDBCD-7879-4292-984B-DCDF1831BB1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CA08624-D31A-4667-8A90-38B5AC1ECA6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B711ADAD-4BED-40F2-A520-3B33CD35F52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30" name="楕円 129">
          <a:extLst>
            <a:ext uri="{FF2B5EF4-FFF2-40B4-BE49-F238E27FC236}">
              <a16:creationId xmlns:a16="http://schemas.microsoft.com/office/drawing/2014/main" id="{3B047383-7737-49CE-B37D-38FF1219E855}"/>
            </a:ext>
          </a:extLst>
        </xdr:cNvPr>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31" name="【図書館】&#10;一人当たり面積該当値テキスト">
          <a:extLst>
            <a:ext uri="{FF2B5EF4-FFF2-40B4-BE49-F238E27FC236}">
              <a16:creationId xmlns:a16="http://schemas.microsoft.com/office/drawing/2014/main" id="{457E2083-B887-4B68-AFFC-7690A90BC93E}"/>
            </a:ext>
          </a:extLst>
        </xdr:cNvPr>
        <xdr:cNvSpPr txBox="1"/>
      </xdr:nvSpPr>
      <xdr:spPr>
        <a:xfrm>
          <a:off x="10515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2" name="楕円 131">
          <a:extLst>
            <a:ext uri="{FF2B5EF4-FFF2-40B4-BE49-F238E27FC236}">
              <a16:creationId xmlns:a16="http://schemas.microsoft.com/office/drawing/2014/main" id="{A0302E9F-0601-48F8-A8D4-91405AE015A6}"/>
            </a:ext>
          </a:extLst>
        </xdr:cNvPr>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83820</xdr:rowOff>
    </xdr:to>
    <xdr:cxnSp macro="">
      <xdr:nvCxnSpPr>
        <xdr:cNvPr id="133" name="直線コネクタ 132">
          <a:extLst>
            <a:ext uri="{FF2B5EF4-FFF2-40B4-BE49-F238E27FC236}">
              <a16:creationId xmlns:a16="http://schemas.microsoft.com/office/drawing/2014/main" id="{0214EC98-5540-45C6-96D9-3C15A60FC083}"/>
            </a:ext>
          </a:extLst>
        </xdr:cNvPr>
        <xdr:cNvCxnSpPr/>
      </xdr:nvCxnSpPr>
      <xdr:spPr>
        <a:xfrm>
          <a:off x="9639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33020</xdr:rowOff>
    </xdr:from>
    <xdr:to>
      <xdr:col>46</xdr:col>
      <xdr:colOff>38100</xdr:colOff>
      <xdr:row>40</xdr:row>
      <xdr:rowOff>134620</xdr:rowOff>
    </xdr:to>
    <xdr:sp macro="" textlink="">
      <xdr:nvSpPr>
        <xdr:cNvPr id="134" name="楕円 133">
          <a:extLst>
            <a:ext uri="{FF2B5EF4-FFF2-40B4-BE49-F238E27FC236}">
              <a16:creationId xmlns:a16="http://schemas.microsoft.com/office/drawing/2014/main" id="{B39D23C1-B83A-43E2-AEC0-0B202AB407B2}"/>
            </a:ext>
          </a:extLst>
        </xdr:cNvPr>
        <xdr:cNvSpPr/>
      </xdr:nvSpPr>
      <xdr:spPr>
        <a:xfrm>
          <a:off x="8699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83820</xdr:rowOff>
    </xdr:to>
    <xdr:cxnSp macro="">
      <xdr:nvCxnSpPr>
        <xdr:cNvPr id="135" name="直線コネクタ 134">
          <a:extLst>
            <a:ext uri="{FF2B5EF4-FFF2-40B4-BE49-F238E27FC236}">
              <a16:creationId xmlns:a16="http://schemas.microsoft.com/office/drawing/2014/main" id="{96F3823B-9AB9-43A0-8EF4-77FF4C5F7185}"/>
            </a:ext>
          </a:extLst>
        </xdr:cNvPr>
        <xdr:cNvCxnSpPr/>
      </xdr:nvCxnSpPr>
      <xdr:spPr>
        <a:xfrm>
          <a:off x="8750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33020</xdr:rowOff>
    </xdr:from>
    <xdr:to>
      <xdr:col>41</xdr:col>
      <xdr:colOff>101600</xdr:colOff>
      <xdr:row>40</xdr:row>
      <xdr:rowOff>134620</xdr:rowOff>
    </xdr:to>
    <xdr:sp macro="" textlink="">
      <xdr:nvSpPr>
        <xdr:cNvPr id="136" name="楕円 135">
          <a:extLst>
            <a:ext uri="{FF2B5EF4-FFF2-40B4-BE49-F238E27FC236}">
              <a16:creationId xmlns:a16="http://schemas.microsoft.com/office/drawing/2014/main" id="{F19FA360-7BCB-4BFC-9C7F-BE57C9607156}"/>
            </a:ext>
          </a:extLst>
        </xdr:cNvPr>
        <xdr:cNvSpPr/>
      </xdr:nvSpPr>
      <xdr:spPr>
        <a:xfrm>
          <a:off x="7810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83820</xdr:rowOff>
    </xdr:from>
    <xdr:to>
      <xdr:col>45</xdr:col>
      <xdr:colOff>177800</xdr:colOff>
      <xdr:row>40</xdr:row>
      <xdr:rowOff>83820</xdr:rowOff>
    </xdr:to>
    <xdr:cxnSp macro="">
      <xdr:nvCxnSpPr>
        <xdr:cNvPr id="137" name="直線コネクタ 136">
          <a:extLst>
            <a:ext uri="{FF2B5EF4-FFF2-40B4-BE49-F238E27FC236}">
              <a16:creationId xmlns:a16="http://schemas.microsoft.com/office/drawing/2014/main" id="{E070F280-35F0-41BB-9FEB-220DE7A08E92}"/>
            </a:ext>
          </a:extLst>
        </xdr:cNvPr>
        <xdr:cNvCxnSpPr/>
      </xdr:nvCxnSpPr>
      <xdr:spPr>
        <a:xfrm>
          <a:off x="7861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90170</xdr:rowOff>
    </xdr:from>
    <xdr:to>
      <xdr:col>36</xdr:col>
      <xdr:colOff>165100</xdr:colOff>
      <xdr:row>36</xdr:row>
      <xdr:rowOff>20320</xdr:rowOff>
    </xdr:to>
    <xdr:sp macro="" textlink="">
      <xdr:nvSpPr>
        <xdr:cNvPr id="138" name="楕円 137">
          <a:extLst>
            <a:ext uri="{FF2B5EF4-FFF2-40B4-BE49-F238E27FC236}">
              <a16:creationId xmlns:a16="http://schemas.microsoft.com/office/drawing/2014/main" id="{152BF526-22EF-4F4F-94AB-22BC88D11F97}"/>
            </a:ext>
          </a:extLst>
        </xdr:cNvPr>
        <xdr:cNvSpPr/>
      </xdr:nvSpPr>
      <xdr:spPr>
        <a:xfrm>
          <a:off x="6921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140970</xdr:rowOff>
    </xdr:from>
    <xdr:to>
      <xdr:col>41</xdr:col>
      <xdr:colOff>50800</xdr:colOff>
      <xdr:row>40</xdr:row>
      <xdr:rowOff>83820</xdr:rowOff>
    </xdr:to>
    <xdr:cxnSp macro="">
      <xdr:nvCxnSpPr>
        <xdr:cNvPr id="139" name="直線コネクタ 138">
          <a:extLst>
            <a:ext uri="{FF2B5EF4-FFF2-40B4-BE49-F238E27FC236}">
              <a16:creationId xmlns:a16="http://schemas.microsoft.com/office/drawing/2014/main" id="{4ECF212F-4791-45DC-AC08-638BDC1DE7B1}"/>
            </a:ext>
          </a:extLst>
        </xdr:cNvPr>
        <xdr:cNvCxnSpPr/>
      </xdr:nvCxnSpPr>
      <xdr:spPr>
        <a:xfrm>
          <a:off x="6972300" y="6141720"/>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40" name="n_1aveValue【図書館】&#10;一人当たり面積">
          <a:extLst>
            <a:ext uri="{FF2B5EF4-FFF2-40B4-BE49-F238E27FC236}">
              <a16:creationId xmlns:a16="http://schemas.microsoft.com/office/drawing/2014/main" id="{89743AA0-EBB6-4B37-9D80-CD638F247E87}"/>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147337</xdr:rowOff>
    </xdr:from>
    <xdr:ext cx="469744" cy="259045"/>
    <xdr:sp macro="" textlink="">
      <xdr:nvSpPr>
        <xdr:cNvPr id="141" name="n_2aveValue【図書館】&#10;一人当たり面積">
          <a:extLst>
            <a:ext uri="{FF2B5EF4-FFF2-40B4-BE49-F238E27FC236}">
              <a16:creationId xmlns:a16="http://schemas.microsoft.com/office/drawing/2014/main" id="{3F4D5E1A-6F76-45E8-B589-DE934959770C}"/>
            </a:ext>
          </a:extLst>
        </xdr:cNvPr>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2" name="n_3aveValue【図書館】&#10;一人当たり面積">
          <a:extLst>
            <a:ext uri="{FF2B5EF4-FFF2-40B4-BE49-F238E27FC236}">
              <a16:creationId xmlns:a16="http://schemas.microsoft.com/office/drawing/2014/main" id="{82FF9DE0-3C4C-4866-BCCF-7A6188BE0E48}"/>
            </a:ext>
          </a:extLst>
        </xdr:cNvPr>
        <xdr:cNvSpPr txBox="1"/>
      </xdr:nvSpPr>
      <xdr:spPr>
        <a:xfrm>
          <a:off x="7626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3" name="n_4aveValue【図書館】&#10;一人当たり面積">
          <a:extLst>
            <a:ext uri="{FF2B5EF4-FFF2-40B4-BE49-F238E27FC236}">
              <a16:creationId xmlns:a16="http://schemas.microsoft.com/office/drawing/2014/main" id="{8A891321-C76E-48FA-B3CF-AF18EAAA662C}"/>
            </a:ext>
          </a:extLst>
        </xdr:cNvPr>
        <xdr:cNvSpPr txBox="1"/>
      </xdr:nvSpPr>
      <xdr:spPr>
        <a:xfrm>
          <a:off x="6737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4" name="n_1mainValue【図書館】&#10;一人当たり面積">
          <a:extLst>
            <a:ext uri="{FF2B5EF4-FFF2-40B4-BE49-F238E27FC236}">
              <a16:creationId xmlns:a16="http://schemas.microsoft.com/office/drawing/2014/main" id="{FB3DBD6F-1764-4527-95BB-552C399CE66D}"/>
            </a:ext>
          </a:extLst>
        </xdr:cNvPr>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125747</xdr:rowOff>
    </xdr:from>
    <xdr:ext cx="469744" cy="259045"/>
    <xdr:sp macro="" textlink="">
      <xdr:nvSpPr>
        <xdr:cNvPr id="145" name="n_2mainValue【図書館】&#10;一人当たり面積">
          <a:extLst>
            <a:ext uri="{FF2B5EF4-FFF2-40B4-BE49-F238E27FC236}">
              <a16:creationId xmlns:a16="http://schemas.microsoft.com/office/drawing/2014/main" id="{3C235AE7-D65A-498A-99C6-440701BF501B}"/>
            </a:ext>
          </a:extLst>
        </xdr:cNvPr>
        <xdr:cNvSpPr txBox="1"/>
      </xdr:nvSpPr>
      <xdr:spPr>
        <a:xfrm>
          <a:off x="8515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125747</xdr:rowOff>
    </xdr:from>
    <xdr:ext cx="469744" cy="259045"/>
    <xdr:sp macro="" textlink="">
      <xdr:nvSpPr>
        <xdr:cNvPr id="146" name="n_3mainValue【図書館】&#10;一人当たり面積">
          <a:extLst>
            <a:ext uri="{FF2B5EF4-FFF2-40B4-BE49-F238E27FC236}">
              <a16:creationId xmlns:a16="http://schemas.microsoft.com/office/drawing/2014/main" id="{C831950F-FC9A-4AE3-91C3-AB741FDC2D24}"/>
            </a:ext>
          </a:extLst>
        </xdr:cNvPr>
        <xdr:cNvSpPr txBox="1"/>
      </xdr:nvSpPr>
      <xdr:spPr>
        <a:xfrm>
          <a:off x="7626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36847</xdr:rowOff>
    </xdr:from>
    <xdr:ext cx="469744" cy="259045"/>
    <xdr:sp macro="" textlink="">
      <xdr:nvSpPr>
        <xdr:cNvPr id="147" name="n_4mainValue【図書館】&#10;一人当たり面積">
          <a:extLst>
            <a:ext uri="{FF2B5EF4-FFF2-40B4-BE49-F238E27FC236}">
              <a16:creationId xmlns:a16="http://schemas.microsoft.com/office/drawing/2014/main" id="{7C2735C3-69F3-4B93-8D95-812CDBD50B1B}"/>
            </a:ext>
          </a:extLst>
        </xdr:cNvPr>
        <xdr:cNvSpPr txBox="1"/>
      </xdr:nvSpPr>
      <xdr:spPr>
        <a:xfrm>
          <a:off x="6737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B2DA234B-A21C-4F3C-93E0-5602A1FDAC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13225BEE-27FD-4285-9FF2-C64C8FE64CE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982B4E38-5ACE-41A1-8882-E0E5CEDBB16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A198D33D-CD75-4F88-B04F-C274553082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F71F4B1-D866-477C-8E9B-58D478A50DB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380B366-317F-475C-A2AF-43891753DB5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423C64C7-63DB-43FD-804C-18EDAF49CA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37CA07C8-27A0-4151-9793-83E51AAF084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EAB8FCFF-3839-4711-99FA-8377384DF1E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119F8D6B-CD51-42FF-A361-FFD9ACD963D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D1B6B91D-324E-445D-A989-FD9B194BA30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A13A955-83E8-483D-8D4D-D2ACB96586C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FF9FBCF9-59C9-4A2F-9695-00EB5B07DFD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3C055DAB-4698-4326-B9BB-D2581640A39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5D569F54-E136-4CDD-A9F1-E96902EC51F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4DAE78F-DDFF-458A-B6B2-344B568ACF6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300435C5-6F53-4056-BB82-D6AAEBF2CF0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20FEB499-7589-45B5-869A-69AE12B3FA4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3B342084-A596-462E-8157-4489EEA7535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90B3C784-016D-40C7-A721-483D079DC5E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37D8E17-9338-4CB1-A3A0-4D543B9CF6C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AC2C972-69CB-467B-B5CD-E682100A344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E761FB18-EFAF-4219-B626-E53E7A42B32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D47FFD10-A297-49B0-993A-A06AF2770B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28B5B83E-244B-4B75-8B29-A4A675A40841}"/>
            </a:ext>
          </a:extLst>
        </xdr:cNvPr>
        <xdr:cNvCxnSpPr/>
      </xdr:nvCxnSpPr>
      <xdr:spPr>
        <a:xfrm flipV="1">
          <a:off x="4634865" y="94259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B9A5CD87-4142-469F-BF1E-475B65B585BD}"/>
            </a:ext>
          </a:extLst>
        </xdr:cNvPr>
        <xdr:cNvSpPr txBox="1"/>
      </xdr:nvSpPr>
      <xdr:spPr>
        <a:xfrm>
          <a:off x="4673600" y="1098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766FA88A-0966-499F-9AAE-DE91BFE6D08E}"/>
            </a:ext>
          </a:extLst>
        </xdr:cNvPr>
        <xdr:cNvCxnSpPr/>
      </xdr:nvCxnSpPr>
      <xdr:spPr>
        <a:xfrm>
          <a:off x="4546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87657852-E982-4108-B076-9A0CFFCEAFAF}"/>
            </a:ext>
          </a:extLst>
        </xdr:cNvPr>
        <xdr:cNvSpPr txBox="1"/>
      </xdr:nvSpPr>
      <xdr:spPr>
        <a:xfrm>
          <a:off x="4673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1C5C170-61A4-4ED5-B4B9-C9BF505B1D8E}"/>
            </a:ext>
          </a:extLst>
        </xdr:cNvPr>
        <xdr:cNvCxnSpPr/>
      </xdr:nvCxnSpPr>
      <xdr:spPr>
        <a:xfrm>
          <a:off x="4546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17162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4BDC1654-30D9-40F9-B3E7-E7A4C223B1AC}"/>
            </a:ext>
          </a:extLst>
        </xdr:cNvPr>
        <xdr:cNvSpPr txBox="1"/>
      </xdr:nvSpPr>
      <xdr:spPr>
        <a:xfrm>
          <a:off x="46736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6219F49D-2E32-4959-B836-7177DD44D4AD}"/>
            </a:ext>
          </a:extLst>
        </xdr:cNvPr>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A1770139-9A2F-4E39-8772-0EC4579CC72B}"/>
            </a:ext>
          </a:extLst>
        </xdr:cNvPr>
        <xdr:cNvSpPr/>
      </xdr:nvSpPr>
      <xdr:spPr>
        <a:xfrm>
          <a:off x="3746500" y="1036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A7DA8904-831D-494A-9F11-6AECD3113BD0}"/>
            </a:ext>
          </a:extLst>
        </xdr:cNvPr>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885A5575-A8BA-4519-A49F-2E4B9602CD06}"/>
            </a:ext>
          </a:extLst>
        </xdr:cNvPr>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C6B7FA58-CFCA-4328-926A-6C39DAB373CC}"/>
            </a:ext>
          </a:extLst>
        </xdr:cNvPr>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6CFC2AE-BB49-40BE-848A-A70590783E8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A20CB7E-8F47-4630-92E7-B65AD5634E5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2DAA559-43BB-44ED-BEB2-3A7FE2E5426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C7D56CA-EF16-4FC6-99CC-A2BB07615F3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840A1BB-CDCC-4C5F-959C-01702408BE3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95885</xdr:rowOff>
    </xdr:from>
    <xdr:to>
      <xdr:col>24</xdr:col>
      <xdr:colOff>114300</xdr:colOff>
      <xdr:row>59</xdr:row>
      <xdr:rowOff>26035</xdr:rowOff>
    </xdr:to>
    <xdr:sp macro="" textlink="">
      <xdr:nvSpPr>
        <xdr:cNvPr id="188" name="楕円 187">
          <a:extLst>
            <a:ext uri="{FF2B5EF4-FFF2-40B4-BE49-F238E27FC236}">
              <a16:creationId xmlns:a16="http://schemas.microsoft.com/office/drawing/2014/main" id="{F89907DD-1D4E-4238-B4DF-1E5260CA5C55}"/>
            </a:ext>
          </a:extLst>
        </xdr:cNvPr>
        <xdr:cNvSpPr/>
      </xdr:nvSpPr>
      <xdr:spPr>
        <a:xfrm>
          <a:off x="45847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118762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8B9FB322-7FD6-4461-9C49-55EDB09A9BBC}"/>
            </a:ext>
          </a:extLst>
        </xdr:cNvPr>
        <xdr:cNvSpPr txBox="1"/>
      </xdr:nvSpPr>
      <xdr:spPr>
        <a:xfrm>
          <a:off x="4673600" y="989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63500</xdr:rowOff>
    </xdr:from>
    <xdr:to>
      <xdr:col>20</xdr:col>
      <xdr:colOff>38100</xdr:colOff>
      <xdr:row>58</xdr:row>
      <xdr:rowOff>165100</xdr:rowOff>
    </xdr:to>
    <xdr:sp macro="" textlink="">
      <xdr:nvSpPr>
        <xdr:cNvPr id="190" name="楕円 189">
          <a:extLst>
            <a:ext uri="{FF2B5EF4-FFF2-40B4-BE49-F238E27FC236}">
              <a16:creationId xmlns:a16="http://schemas.microsoft.com/office/drawing/2014/main" id="{EE80FB98-966A-42B5-B36D-8429B8B00AFD}"/>
            </a:ext>
          </a:extLst>
        </xdr:cNvPr>
        <xdr:cNvSpPr/>
      </xdr:nvSpPr>
      <xdr:spPr>
        <a:xfrm>
          <a:off x="3746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114300</xdr:rowOff>
    </xdr:from>
    <xdr:to>
      <xdr:col>24</xdr:col>
      <xdr:colOff>63500</xdr:colOff>
      <xdr:row>58</xdr:row>
      <xdr:rowOff>146685</xdr:rowOff>
    </xdr:to>
    <xdr:cxnSp macro="">
      <xdr:nvCxnSpPr>
        <xdr:cNvPr id="191" name="直線コネクタ 190">
          <a:extLst>
            <a:ext uri="{FF2B5EF4-FFF2-40B4-BE49-F238E27FC236}">
              <a16:creationId xmlns:a16="http://schemas.microsoft.com/office/drawing/2014/main" id="{E4122989-C7D9-4689-8EB4-B7BB103686FB}"/>
            </a:ext>
          </a:extLst>
        </xdr:cNvPr>
        <xdr:cNvCxnSpPr/>
      </xdr:nvCxnSpPr>
      <xdr:spPr>
        <a:xfrm>
          <a:off x="3797300" y="1005840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29210</xdr:rowOff>
    </xdr:from>
    <xdr:to>
      <xdr:col>15</xdr:col>
      <xdr:colOff>101600</xdr:colOff>
      <xdr:row>58</xdr:row>
      <xdr:rowOff>130810</xdr:rowOff>
    </xdr:to>
    <xdr:sp macro="" textlink="">
      <xdr:nvSpPr>
        <xdr:cNvPr id="192" name="楕円 191">
          <a:extLst>
            <a:ext uri="{FF2B5EF4-FFF2-40B4-BE49-F238E27FC236}">
              <a16:creationId xmlns:a16="http://schemas.microsoft.com/office/drawing/2014/main" id="{0E5AA5BB-FC8A-48EA-BF19-333B9D43002E}"/>
            </a:ext>
          </a:extLst>
        </xdr:cNvPr>
        <xdr:cNvSpPr/>
      </xdr:nvSpPr>
      <xdr:spPr>
        <a:xfrm>
          <a:off x="2857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80010</xdr:rowOff>
    </xdr:from>
    <xdr:to>
      <xdr:col>19</xdr:col>
      <xdr:colOff>177800</xdr:colOff>
      <xdr:row>58</xdr:row>
      <xdr:rowOff>114300</xdr:rowOff>
    </xdr:to>
    <xdr:cxnSp macro="">
      <xdr:nvCxnSpPr>
        <xdr:cNvPr id="193" name="直線コネクタ 192">
          <a:extLst>
            <a:ext uri="{FF2B5EF4-FFF2-40B4-BE49-F238E27FC236}">
              <a16:creationId xmlns:a16="http://schemas.microsoft.com/office/drawing/2014/main" id="{4E347D14-6CC8-4475-8D8A-9E28BE96539D}"/>
            </a:ext>
          </a:extLst>
        </xdr:cNvPr>
        <xdr:cNvCxnSpPr/>
      </xdr:nvCxnSpPr>
      <xdr:spPr>
        <a:xfrm>
          <a:off x="2908300" y="100241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99695</xdr:rowOff>
    </xdr:from>
    <xdr:to>
      <xdr:col>10</xdr:col>
      <xdr:colOff>165100</xdr:colOff>
      <xdr:row>58</xdr:row>
      <xdr:rowOff>29845</xdr:rowOff>
    </xdr:to>
    <xdr:sp macro="" textlink="">
      <xdr:nvSpPr>
        <xdr:cNvPr id="194" name="楕円 193">
          <a:extLst>
            <a:ext uri="{FF2B5EF4-FFF2-40B4-BE49-F238E27FC236}">
              <a16:creationId xmlns:a16="http://schemas.microsoft.com/office/drawing/2014/main" id="{3C05AC17-7A4F-4682-A8E3-362BA83B09CD}"/>
            </a:ext>
          </a:extLst>
        </xdr:cNvPr>
        <xdr:cNvSpPr/>
      </xdr:nvSpPr>
      <xdr:spPr>
        <a:xfrm>
          <a:off x="1968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150495</xdr:rowOff>
    </xdr:from>
    <xdr:to>
      <xdr:col>15</xdr:col>
      <xdr:colOff>50800</xdr:colOff>
      <xdr:row>58</xdr:row>
      <xdr:rowOff>80010</xdr:rowOff>
    </xdr:to>
    <xdr:cxnSp macro="">
      <xdr:nvCxnSpPr>
        <xdr:cNvPr id="195" name="直線コネクタ 194">
          <a:extLst>
            <a:ext uri="{FF2B5EF4-FFF2-40B4-BE49-F238E27FC236}">
              <a16:creationId xmlns:a16="http://schemas.microsoft.com/office/drawing/2014/main" id="{B00FCF34-D980-473A-A818-3224C79F55D7}"/>
            </a:ext>
          </a:extLst>
        </xdr:cNvPr>
        <xdr:cNvCxnSpPr/>
      </xdr:nvCxnSpPr>
      <xdr:spPr>
        <a:xfrm>
          <a:off x="2019300" y="9923145"/>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132080</xdr:rowOff>
    </xdr:from>
    <xdr:to>
      <xdr:col>6</xdr:col>
      <xdr:colOff>38100</xdr:colOff>
      <xdr:row>58</xdr:row>
      <xdr:rowOff>62230</xdr:rowOff>
    </xdr:to>
    <xdr:sp macro="" textlink="">
      <xdr:nvSpPr>
        <xdr:cNvPr id="196" name="楕円 195">
          <a:extLst>
            <a:ext uri="{FF2B5EF4-FFF2-40B4-BE49-F238E27FC236}">
              <a16:creationId xmlns:a16="http://schemas.microsoft.com/office/drawing/2014/main" id="{EF1837EA-3422-482A-A2F2-90CF4C7D7000}"/>
            </a:ext>
          </a:extLst>
        </xdr:cNvPr>
        <xdr:cNvSpPr/>
      </xdr:nvSpPr>
      <xdr:spPr>
        <a:xfrm>
          <a:off x="1079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150495</xdr:rowOff>
    </xdr:from>
    <xdr:to>
      <xdr:col>10</xdr:col>
      <xdr:colOff>114300</xdr:colOff>
      <xdr:row>58</xdr:row>
      <xdr:rowOff>11430</xdr:rowOff>
    </xdr:to>
    <xdr:cxnSp macro="">
      <xdr:nvCxnSpPr>
        <xdr:cNvPr id="197" name="直線コネクタ 196">
          <a:extLst>
            <a:ext uri="{FF2B5EF4-FFF2-40B4-BE49-F238E27FC236}">
              <a16:creationId xmlns:a16="http://schemas.microsoft.com/office/drawing/2014/main" id="{9A1074A1-39E7-4A49-BD8E-78ED4B3FEF8B}"/>
            </a:ext>
          </a:extLst>
        </xdr:cNvPr>
        <xdr:cNvCxnSpPr/>
      </xdr:nvCxnSpPr>
      <xdr:spPr>
        <a:xfrm flipV="1">
          <a:off x="1130300" y="992314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1922</xdr:rowOff>
    </xdr:from>
    <xdr:ext cx="405111" cy="259045"/>
    <xdr:sp macro="" textlink="">
      <xdr:nvSpPr>
        <xdr:cNvPr id="198" name="n_1aveValue【体育館・プール】&#10;有形固定資産減価償却率">
          <a:extLst>
            <a:ext uri="{FF2B5EF4-FFF2-40B4-BE49-F238E27FC236}">
              <a16:creationId xmlns:a16="http://schemas.microsoft.com/office/drawing/2014/main" id="{D5522C64-00FA-4C80-A6D2-DC1AFA789822}"/>
            </a:ext>
          </a:extLst>
        </xdr:cNvPr>
        <xdr:cNvSpPr txBox="1"/>
      </xdr:nvSpPr>
      <xdr:spPr>
        <a:xfrm>
          <a:off x="35820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99" name="n_2aveValue【体育館・プール】&#10;有形固定資産減価償却率">
          <a:extLst>
            <a:ext uri="{FF2B5EF4-FFF2-40B4-BE49-F238E27FC236}">
              <a16:creationId xmlns:a16="http://schemas.microsoft.com/office/drawing/2014/main" id="{A5EF8428-2465-43A2-8DD9-67F63A212EC9}"/>
            </a:ext>
          </a:extLst>
        </xdr:cNvPr>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200" name="n_3aveValue【体育館・プール】&#10;有形固定資産減価償却率">
          <a:extLst>
            <a:ext uri="{FF2B5EF4-FFF2-40B4-BE49-F238E27FC236}">
              <a16:creationId xmlns:a16="http://schemas.microsoft.com/office/drawing/2014/main" id="{D7300217-BFC3-44C9-A89D-E488AB869202}"/>
            </a:ext>
          </a:extLst>
        </xdr:cNvPr>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201" name="n_4aveValue【体育館・プール】&#10;有形固定資産減価償却率">
          <a:extLst>
            <a:ext uri="{FF2B5EF4-FFF2-40B4-BE49-F238E27FC236}">
              <a16:creationId xmlns:a16="http://schemas.microsoft.com/office/drawing/2014/main" id="{48905605-0A0C-46C7-A6E6-84C858E040CD}"/>
            </a:ext>
          </a:extLst>
        </xdr:cNvPr>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10177</xdr:rowOff>
    </xdr:from>
    <xdr:ext cx="405111" cy="259045"/>
    <xdr:sp macro="" textlink="">
      <xdr:nvSpPr>
        <xdr:cNvPr id="202" name="n_1mainValue【体育館・プール】&#10;有形固定資産減価償却率">
          <a:extLst>
            <a:ext uri="{FF2B5EF4-FFF2-40B4-BE49-F238E27FC236}">
              <a16:creationId xmlns:a16="http://schemas.microsoft.com/office/drawing/2014/main" id="{BA29A9A6-E29C-4A28-8C71-D1D5622A4E89}"/>
            </a:ext>
          </a:extLst>
        </xdr:cNvPr>
        <xdr:cNvSpPr txBox="1"/>
      </xdr:nvSpPr>
      <xdr:spPr>
        <a:xfrm>
          <a:off x="3582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147337</xdr:rowOff>
    </xdr:from>
    <xdr:ext cx="405111" cy="259045"/>
    <xdr:sp macro="" textlink="">
      <xdr:nvSpPr>
        <xdr:cNvPr id="203" name="n_2mainValue【体育館・プール】&#10;有形固定資産減価償却率">
          <a:extLst>
            <a:ext uri="{FF2B5EF4-FFF2-40B4-BE49-F238E27FC236}">
              <a16:creationId xmlns:a16="http://schemas.microsoft.com/office/drawing/2014/main" id="{3AEA93B3-5CC2-4873-A737-C73A1DF79570}"/>
            </a:ext>
          </a:extLst>
        </xdr:cNvPr>
        <xdr:cNvSpPr txBox="1"/>
      </xdr:nvSpPr>
      <xdr:spPr>
        <a:xfrm>
          <a:off x="2705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46372</xdr:rowOff>
    </xdr:from>
    <xdr:ext cx="405111" cy="259045"/>
    <xdr:sp macro="" textlink="">
      <xdr:nvSpPr>
        <xdr:cNvPr id="204" name="n_3mainValue【体育館・プール】&#10;有形固定資産減価償却率">
          <a:extLst>
            <a:ext uri="{FF2B5EF4-FFF2-40B4-BE49-F238E27FC236}">
              <a16:creationId xmlns:a16="http://schemas.microsoft.com/office/drawing/2014/main" id="{0DE12989-6B54-4FDE-8505-C3CFF01EBD7C}"/>
            </a:ext>
          </a:extLst>
        </xdr:cNvPr>
        <xdr:cNvSpPr txBox="1"/>
      </xdr:nvSpPr>
      <xdr:spPr>
        <a:xfrm>
          <a:off x="1816744"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78757</xdr:rowOff>
    </xdr:from>
    <xdr:ext cx="405111" cy="259045"/>
    <xdr:sp macro="" textlink="">
      <xdr:nvSpPr>
        <xdr:cNvPr id="205" name="n_4mainValue【体育館・プール】&#10;有形固定資産減価償却率">
          <a:extLst>
            <a:ext uri="{FF2B5EF4-FFF2-40B4-BE49-F238E27FC236}">
              <a16:creationId xmlns:a16="http://schemas.microsoft.com/office/drawing/2014/main" id="{FD7CCA63-6507-4A7B-AFCC-FA24FF52B7F2}"/>
            </a:ext>
          </a:extLst>
        </xdr:cNvPr>
        <xdr:cNvSpPr txBox="1"/>
      </xdr:nvSpPr>
      <xdr:spPr>
        <a:xfrm>
          <a:off x="927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A53405B-48DB-4D34-95D6-139B62B5334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6EF286B1-EC5E-4B14-A48C-73490B10F8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8EEF117B-EF0F-4CBF-BF44-1DF49BFA9BD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BCBDCAB5-46AD-45CA-AB85-ECEB0E18773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99D03368-2DA1-4BCA-9AB3-D269E80224A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8E370A0-5BAF-4B35-869E-00DE2823B4D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145FBB35-00CC-43C8-A510-A82A47B0C33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CD8DE9B1-1EDE-4039-BADF-C1D97CB46A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1B14ABEB-3817-44A9-BAB3-60177FBBBD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AAD5B61-3BD1-43A2-94D1-AEDA26AF80D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A49D49FB-2DE1-4F22-839A-C910226C9CA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3144F9DD-7395-4C23-A926-FA420B26C41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45844CAF-F26D-45A4-B48D-36849EA6494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78611726-179C-45E3-B58C-3FB3FD58796B}"/>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253E11C0-ACB2-498E-872B-99A7F372B2E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F5BC4871-FB8A-4981-B31A-45719759B4C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4C5451F-016A-4014-A8A5-1AE240462AE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179E893E-848E-43DF-8A5A-E2D0C2A0462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678D4E7E-4E14-4D5F-BAED-0EEFB6B5167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7ED526F5-68AB-4397-AF99-8229D9DEAA54}"/>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E3910457-E231-4D7D-872F-18D68535DB9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1BCE6210-3F93-439D-A84B-7A83E892F3C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35634445-9042-4F0B-B140-5EFF753AB25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71120</xdr:rowOff>
    </xdr:from>
    <xdr:to>
      <xdr:col>54</xdr:col>
      <xdr:colOff>189865</xdr:colOff>
      <xdr:row>63</xdr:row>
      <xdr:rowOff>137160</xdr:rowOff>
    </xdr:to>
    <xdr:cxnSp macro="">
      <xdr:nvCxnSpPr>
        <xdr:cNvPr id="229" name="直線コネクタ 228">
          <a:extLst>
            <a:ext uri="{FF2B5EF4-FFF2-40B4-BE49-F238E27FC236}">
              <a16:creationId xmlns:a16="http://schemas.microsoft.com/office/drawing/2014/main" id="{9B3356A5-FACE-4D3D-BC7E-10F5853E65ED}"/>
            </a:ext>
          </a:extLst>
        </xdr:cNvPr>
        <xdr:cNvCxnSpPr/>
      </xdr:nvCxnSpPr>
      <xdr:spPr>
        <a:xfrm flipV="1">
          <a:off x="10476865" y="9672320"/>
          <a:ext cx="0" cy="126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140987</xdr:rowOff>
    </xdr:from>
    <xdr:ext cx="469744" cy="259045"/>
    <xdr:sp macro="" textlink="">
      <xdr:nvSpPr>
        <xdr:cNvPr id="230" name="【体育館・プール】&#10;一人当たり面積最小値テキスト">
          <a:extLst>
            <a:ext uri="{FF2B5EF4-FFF2-40B4-BE49-F238E27FC236}">
              <a16:creationId xmlns:a16="http://schemas.microsoft.com/office/drawing/2014/main" id="{C247B817-8F5F-400A-8686-BAA96CE6CF01}"/>
            </a:ext>
          </a:extLst>
        </xdr:cNvPr>
        <xdr:cNvSpPr txBox="1"/>
      </xdr:nvSpPr>
      <xdr:spPr>
        <a:xfrm>
          <a:off x="10515600" y="1094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137160</xdr:rowOff>
    </xdr:from>
    <xdr:to>
      <xdr:col>55</xdr:col>
      <xdr:colOff>88900</xdr:colOff>
      <xdr:row>63</xdr:row>
      <xdr:rowOff>137160</xdr:rowOff>
    </xdr:to>
    <xdr:cxnSp macro="">
      <xdr:nvCxnSpPr>
        <xdr:cNvPr id="231" name="直線コネクタ 230">
          <a:extLst>
            <a:ext uri="{FF2B5EF4-FFF2-40B4-BE49-F238E27FC236}">
              <a16:creationId xmlns:a16="http://schemas.microsoft.com/office/drawing/2014/main" id="{CDF28D5F-5E0D-4672-B41E-0F10D59C1CA7}"/>
            </a:ext>
          </a:extLst>
        </xdr:cNvPr>
        <xdr:cNvCxnSpPr/>
      </xdr:nvCxnSpPr>
      <xdr:spPr>
        <a:xfrm>
          <a:off x="10388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17797</xdr:rowOff>
    </xdr:from>
    <xdr:ext cx="469744" cy="259045"/>
    <xdr:sp macro="" textlink="">
      <xdr:nvSpPr>
        <xdr:cNvPr id="232" name="【体育館・プール】&#10;一人当たり面積最大値テキスト">
          <a:extLst>
            <a:ext uri="{FF2B5EF4-FFF2-40B4-BE49-F238E27FC236}">
              <a16:creationId xmlns:a16="http://schemas.microsoft.com/office/drawing/2014/main" id="{BB655CDA-EA49-4672-8322-221CB90A9467}"/>
            </a:ext>
          </a:extLst>
        </xdr:cNvPr>
        <xdr:cNvSpPr txBox="1"/>
      </xdr:nvSpPr>
      <xdr:spPr>
        <a:xfrm>
          <a:off x="10515600" y="94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71120</xdr:rowOff>
    </xdr:from>
    <xdr:to>
      <xdr:col>55</xdr:col>
      <xdr:colOff>88900</xdr:colOff>
      <xdr:row>56</xdr:row>
      <xdr:rowOff>71120</xdr:rowOff>
    </xdr:to>
    <xdr:cxnSp macro="">
      <xdr:nvCxnSpPr>
        <xdr:cNvPr id="233" name="直線コネクタ 232">
          <a:extLst>
            <a:ext uri="{FF2B5EF4-FFF2-40B4-BE49-F238E27FC236}">
              <a16:creationId xmlns:a16="http://schemas.microsoft.com/office/drawing/2014/main" id="{4723AA73-DF6C-42BC-AA62-C80216103516}"/>
            </a:ext>
          </a:extLst>
        </xdr:cNvPr>
        <xdr:cNvCxnSpPr/>
      </xdr:nvCxnSpPr>
      <xdr:spPr>
        <a:xfrm>
          <a:off x="10388600" y="967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158767</xdr:rowOff>
    </xdr:from>
    <xdr:ext cx="469744" cy="259045"/>
    <xdr:sp macro="" textlink="">
      <xdr:nvSpPr>
        <xdr:cNvPr id="234" name="【体育館・プール】&#10;一人当たり面積平均値テキスト">
          <a:extLst>
            <a:ext uri="{FF2B5EF4-FFF2-40B4-BE49-F238E27FC236}">
              <a16:creationId xmlns:a16="http://schemas.microsoft.com/office/drawing/2014/main" id="{D2A61005-0458-4533-805F-A7043786FA5B}"/>
            </a:ext>
          </a:extLst>
        </xdr:cNvPr>
        <xdr:cNvSpPr txBox="1"/>
      </xdr:nvSpPr>
      <xdr:spPr>
        <a:xfrm>
          <a:off x="10515600" y="1027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135890</xdr:rowOff>
    </xdr:from>
    <xdr:to>
      <xdr:col>55</xdr:col>
      <xdr:colOff>50800</xdr:colOff>
      <xdr:row>61</xdr:row>
      <xdr:rowOff>66040</xdr:rowOff>
    </xdr:to>
    <xdr:sp macro="" textlink="">
      <xdr:nvSpPr>
        <xdr:cNvPr id="235" name="フローチャート: 判断 234">
          <a:extLst>
            <a:ext uri="{FF2B5EF4-FFF2-40B4-BE49-F238E27FC236}">
              <a16:creationId xmlns:a16="http://schemas.microsoft.com/office/drawing/2014/main" id="{C7D3C45C-A5AE-4EBE-8A60-60A44374B92C}"/>
            </a:ext>
          </a:extLst>
        </xdr:cNvPr>
        <xdr:cNvSpPr/>
      </xdr:nvSpPr>
      <xdr:spPr>
        <a:xfrm>
          <a:off x="104267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49530</xdr:rowOff>
    </xdr:from>
    <xdr:to>
      <xdr:col>50</xdr:col>
      <xdr:colOff>165100</xdr:colOff>
      <xdr:row>61</xdr:row>
      <xdr:rowOff>151130</xdr:rowOff>
    </xdr:to>
    <xdr:sp macro="" textlink="">
      <xdr:nvSpPr>
        <xdr:cNvPr id="236" name="フローチャート: 判断 235">
          <a:extLst>
            <a:ext uri="{FF2B5EF4-FFF2-40B4-BE49-F238E27FC236}">
              <a16:creationId xmlns:a16="http://schemas.microsoft.com/office/drawing/2014/main" id="{46BF88A6-8CB0-4CF5-8413-5C964117B9E8}"/>
            </a:ext>
          </a:extLst>
        </xdr:cNvPr>
        <xdr:cNvSpPr/>
      </xdr:nvSpPr>
      <xdr:spPr>
        <a:xfrm>
          <a:off x="9588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90170</xdr:rowOff>
    </xdr:from>
    <xdr:to>
      <xdr:col>46</xdr:col>
      <xdr:colOff>38100</xdr:colOff>
      <xdr:row>62</xdr:row>
      <xdr:rowOff>20320</xdr:rowOff>
    </xdr:to>
    <xdr:sp macro="" textlink="">
      <xdr:nvSpPr>
        <xdr:cNvPr id="237" name="フローチャート: 判断 236">
          <a:extLst>
            <a:ext uri="{FF2B5EF4-FFF2-40B4-BE49-F238E27FC236}">
              <a16:creationId xmlns:a16="http://schemas.microsoft.com/office/drawing/2014/main" id="{65431B6C-F9F1-418B-9F5E-5EDFC782E153}"/>
            </a:ext>
          </a:extLst>
        </xdr:cNvPr>
        <xdr:cNvSpPr/>
      </xdr:nvSpPr>
      <xdr:spPr>
        <a:xfrm>
          <a:off x="8699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110490</xdr:rowOff>
    </xdr:from>
    <xdr:to>
      <xdr:col>41</xdr:col>
      <xdr:colOff>101600</xdr:colOff>
      <xdr:row>62</xdr:row>
      <xdr:rowOff>40640</xdr:rowOff>
    </xdr:to>
    <xdr:sp macro="" textlink="">
      <xdr:nvSpPr>
        <xdr:cNvPr id="238" name="フローチャート: 判断 237">
          <a:extLst>
            <a:ext uri="{FF2B5EF4-FFF2-40B4-BE49-F238E27FC236}">
              <a16:creationId xmlns:a16="http://schemas.microsoft.com/office/drawing/2014/main" id="{35E662A3-7FA3-48AA-A104-21A92AC79ED3}"/>
            </a:ext>
          </a:extLst>
        </xdr:cNvPr>
        <xdr:cNvSpPr/>
      </xdr:nvSpPr>
      <xdr:spPr>
        <a:xfrm>
          <a:off x="78105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118110</xdr:rowOff>
    </xdr:from>
    <xdr:to>
      <xdr:col>36</xdr:col>
      <xdr:colOff>165100</xdr:colOff>
      <xdr:row>62</xdr:row>
      <xdr:rowOff>48260</xdr:rowOff>
    </xdr:to>
    <xdr:sp macro="" textlink="">
      <xdr:nvSpPr>
        <xdr:cNvPr id="239" name="フローチャート: 判断 238">
          <a:extLst>
            <a:ext uri="{FF2B5EF4-FFF2-40B4-BE49-F238E27FC236}">
              <a16:creationId xmlns:a16="http://schemas.microsoft.com/office/drawing/2014/main" id="{67ED38DC-C7ED-43E0-B6DA-9DFD74B8CCCD}"/>
            </a:ext>
          </a:extLst>
        </xdr:cNvPr>
        <xdr:cNvSpPr/>
      </xdr:nvSpPr>
      <xdr:spPr>
        <a:xfrm>
          <a:off x="6921500" y="10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3334EF0-4DB6-4C99-8B66-FCDCD86B4D8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F212E33-2189-40A4-9640-2D60177CDC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04FC150-DCE3-453E-B664-D28DB237D43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F5BFC5B-7042-4077-B14A-A719A805FFE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54C4041-78CB-4F10-A841-9E065F5770B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45" name="楕円 244">
          <a:extLst>
            <a:ext uri="{FF2B5EF4-FFF2-40B4-BE49-F238E27FC236}">
              <a16:creationId xmlns:a16="http://schemas.microsoft.com/office/drawing/2014/main" id="{72698F97-DDBF-409E-B36E-7DE3FBCCC1AF}"/>
            </a:ext>
          </a:extLst>
        </xdr:cNvPr>
        <xdr:cNvSpPr/>
      </xdr:nvSpPr>
      <xdr:spPr>
        <a:xfrm>
          <a:off x="104267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149877</xdr:rowOff>
    </xdr:from>
    <xdr:ext cx="469744" cy="259045"/>
    <xdr:sp macro="" textlink="">
      <xdr:nvSpPr>
        <xdr:cNvPr id="246" name="【体育館・プール】&#10;一人当たり面積該当値テキスト">
          <a:extLst>
            <a:ext uri="{FF2B5EF4-FFF2-40B4-BE49-F238E27FC236}">
              <a16:creationId xmlns:a16="http://schemas.microsoft.com/office/drawing/2014/main" id="{75535732-6872-4CC6-992C-0CDCB377630F}"/>
            </a:ext>
          </a:extLst>
        </xdr:cNvPr>
        <xdr:cNvSpPr txBox="1"/>
      </xdr:nvSpPr>
      <xdr:spPr>
        <a:xfrm>
          <a:off x="10515600" y="1077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64770</xdr:rowOff>
    </xdr:from>
    <xdr:to>
      <xdr:col>50</xdr:col>
      <xdr:colOff>165100</xdr:colOff>
      <xdr:row>63</xdr:row>
      <xdr:rowOff>166370</xdr:rowOff>
    </xdr:to>
    <xdr:sp macro="" textlink="">
      <xdr:nvSpPr>
        <xdr:cNvPr id="247" name="楕円 246">
          <a:extLst>
            <a:ext uri="{FF2B5EF4-FFF2-40B4-BE49-F238E27FC236}">
              <a16:creationId xmlns:a16="http://schemas.microsoft.com/office/drawing/2014/main" id="{C2E43E7F-0668-4D06-8872-030F63339855}"/>
            </a:ext>
          </a:extLst>
        </xdr:cNvPr>
        <xdr:cNvSpPr/>
      </xdr:nvSpPr>
      <xdr:spPr>
        <a:xfrm>
          <a:off x="9588500" y="1086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114300</xdr:rowOff>
    </xdr:from>
    <xdr:to>
      <xdr:col>55</xdr:col>
      <xdr:colOff>0</xdr:colOff>
      <xdr:row>63</xdr:row>
      <xdr:rowOff>115570</xdr:rowOff>
    </xdr:to>
    <xdr:cxnSp macro="">
      <xdr:nvCxnSpPr>
        <xdr:cNvPr id="248" name="直線コネクタ 247">
          <a:extLst>
            <a:ext uri="{FF2B5EF4-FFF2-40B4-BE49-F238E27FC236}">
              <a16:creationId xmlns:a16="http://schemas.microsoft.com/office/drawing/2014/main" id="{73A5B3DA-1BA9-4422-AB47-CF17C6E59061}"/>
            </a:ext>
          </a:extLst>
        </xdr:cNvPr>
        <xdr:cNvCxnSpPr/>
      </xdr:nvCxnSpPr>
      <xdr:spPr>
        <a:xfrm flipV="1">
          <a:off x="9639300" y="1091565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66040</xdr:rowOff>
    </xdr:from>
    <xdr:to>
      <xdr:col>46</xdr:col>
      <xdr:colOff>38100</xdr:colOff>
      <xdr:row>63</xdr:row>
      <xdr:rowOff>167640</xdr:rowOff>
    </xdr:to>
    <xdr:sp macro="" textlink="">
      <xdr:nvSpPr>
        <xdr:cNvPr id="249" name="楕円 248">
          <a:extLst>
            <a:ext uri="{FF2B5EF4-FFF2-40B4-BE49-F238E27FC236}">
              <a16:creationId xmlns:a16="http://schemas.microsoft.com/office/drawing/2014/main" id="{50263683-9CA8-4228-A8D4-5F270E8368E4}"/>
            </a:ext>
          </a:extLst>
        </xdr:cNvPr>
        <xdr:cNvSpPr/>
      </xdr:nvSpPr>
      <xdr:spPr>
        <a:xfrm>
          <a:off x="8699500" y="108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115570</xdr:rowOff>
    </xdr:from>
    <xdr:to>
      <xdr:col>50</xdr:col>
      <xdr:colOff>114300</xdr:colOff>
      <xdr:row>63</xdr:row>
      <xdr:rowOff>116840</xdr:rowOff>
    </xdr:to>
    <xdr:cxnSp macro="">
      <xdr:nvCxnSpPr>
        <xdr:cNvPr id="250" name="直線コネクタ 249">
          <a:extLst>
            <a:ext uri="{FF2B5EF4-FFF2-40B4-BE49-F238E27FC236}">
              <a16:creationId xmlns:a16="http://schemas.microsoft.com/office/drawing/2014/main" id="{1FE0C477-B327-4112-AB6B-136127EF0C50}"/>
            </a:ext>
          </a:extLst>
        </xdr:cNvPr>
        <xdr:cNvCxnSpPr/>
      </xdr:nvCxnSpPr>
      <xdr:spPr>
        <a:xfrm flipV="1">
          <a:off x="8750300" y="109169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132080</xdr:rowOff>
    </xdr:from>
    <xdr:to>
      <xdr:col>41</xdr:col>
      <xdr:colOff>101600</xdr:colOff>
      <xdr:row>64</xdr:row>
      <xdr:rowOff>62230</xdr:rowOff>
    </xdr:to>
    <xdr:sp macro="" textlink="">
      <xdr:nvSpPr>
        <xdr:cNvPr id="251" name="楕円 250">
          <a:extLst>
            <a:ext uri="{FF2B5EF4-FFF2-40B4-BE49-F238E27FC236}">
              <a16:creationId xmlns:a16="http://schemas.microsoft.com/office/drawing/2014/main" id="{36AF8CE4-B75B-407B-BFED-97CFBB83297D}"/>
            </a:ext>
          </a:extLst>
        </xdr:cNvPr>
        <xdr:cNvSpPr/>
      </xdr:nvSpPr>
      <xdr:spPr>
        <a:xfrm>
          <a:off x="7810500" y="1093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116840</xdr:rowOff>
    </xdr:from>
    <xdr:to>
      <xdr:col>45</xdr:col>
      <xdr:colOff>177800</xdr:colOff>
      <xdr:row>64</xdr:row>
      <xdr:rowOff>11430</xdr:rowOff>
    </xdr:to>
    <xdr:cxnSp macro="">
      <xdr:nvCxnSpPr>
        <xdr:cNvPr id="252" name="直線コネクタ 251">
          <a:extLst>
            <a:ext uri="{FF2B5EF4-FFF2-40B4-BE49-F238E27FC236}">
              <a16:creationId xmlns:a16="http://schemas.microsoft.com/office/drawing/2014/main" id="{554AE061-F55E-4093-9252-A10A0D972E10}"/>
            </a:ext>
          </a:extLst>
        </xdr:cNvPr>
        <xdr:cNvCxnSpPr/>
      </xdr:nvCxnSpPr>
      <xdr:spPr>
        <a:xfrm flipV="1">
          <a:off x="7861300" y="1091819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123190</xdr:rowOff>
    </xdr:from>
    <xdr:to>
      <xdr:col>36</xdr:col>
      <xdr:colOff>165100</xdr:colOff>
      <xdr:row>63</xdr:row>
      <xdr:rowOff>53340</xdr:rowOff>
    </xdr:to>
    <xdr:sp macro="" textlink="">
      <xdr:nvSpPr>
        <xdr:cNvPr id="253" name="楕円 252">
          <a:extLst>
            <a:ext uri="{FF2B5EF4-FFF2-40B4-BE49-F238E27FC236}">
              <a16:creationId xmlns:a16="http://schemas.microsoft.com/office/drawing/2014/main" id="{485EF50D-2FE3-40D4-A794-6C4FCC6DC947}"/>
            </a:ext>
          </a:extLst>
        </xdr:cNvPr>
        <xdr:cNvSpPr/>
      </xdr:nvSpPr>
      <xdr:spPr>
        <a:xfrm>
          <a:off x="6921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2540</xdr:rowOff>
    </xdr:from>
    <xdr:to>
      <xdr:col>41</xdr:col>
      <xdr:colOff>50800</xdr:colOff>
      <xdr:row>64</xdr:row>
      <xdr:rowOff>11430</xdr:rowOff>
    </xdr:to>
    <xdr:cxnSp macro="">
      <xdr:nvCxnSpPr>
        <xdr:cNvPr id="254" name="直線コネクタ 253">
          <a:extLst>
            <a:ext uri="{FF2B5EF4-FFF2-40B4-BE49-F238E27FC236}">
              <a16:creationId xmlns:a16="http://schemas.microsoft.com/office/drawing/2014/main" id="{C01D29DC-B87C-4802-9C06-AC741D37D9B3}"/>
            </a:ext>
          </a:extLst>
        </xdr:cNvPr>
        <xdr:cNvCxnSpPr/>
      </xdr:nvCxnSpPr>
      <xdr:spPr>
        <a:xfrm>
          <a:off x="6972300" y="10803890"/>
          <a:ext cx="889000" cy="1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167657</xdr:rowOff>
    </xdr:from>
    <xdr:ext cx="469744" cy="259045"/>
    <xdr:sp macro="" textlink="">
      <xdr:nvSpPr>
        <xdr:cNvPr id="255" name="n_1aveValue【体育館・プール】&#10;一人当たり面積">
          <a:extLst>
            <a:ext uri="{FF2B5EF4-FFF2-40B4-BE49-F238E27FC236}">
              <a16:creationId xmlns:a16="http://schemas.microsoft.com/office/drawing/2014/main" id="{E4381867-471B-4D74-BD12-9EBA3CD5D486}"/>
            </a:ext>
          </a:extLst>
        </xdr:cNvPr>
        <xdr:cNvSpPr txBox="1"/>
      </xdr:nvSpPr>
      <xdr:spPr>
        <a:xfrm>
          <a:off x="93917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36847</xdr:rowOff>
    </xdr:from>
    <xdr:ext cx="469744" cy="259045"/>
    <xdr:sp macro="" textlink="">
      <xdr:nvSpPr>
        <xdr:cNvPr id="256" name="n_2aveValue【体育館・プール】&#10;一人当たり面積">
          <a:extLst>
            <a:ext uri="{FF2B5EF4-FFF2-40B4-BE49-F238E27FC236}">
              <a16:creationId xmlns:a16="http://schemas.microsoft.com/office/drawing/2014/main" id="{A0C7E87D-653D-4684-9DD5-3B49D01163DC}"/>
            </a:ext>
          </a:extLst>
        </xdr:cNvPr>
        <xdr:cNvSpPr txBox="1"/>
      </xdr:nvSpPr>
      <xdr:spPr>
        <a:xfrm>
          <a:off x="8515427" y="1032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57167</xdr:rowOff>
    </xdr:from>
    <xdr:ext cx="469744" cy="259045"/>
    <xdr:sp macro="" textlink="">
      <xdr:nvSpPr>
        <xdr:cNvPr id="257" name="n_3aveValue【体育館・プール】&#10;一人当たり面積">
          <a:extLst>
            <a:ext uri="{FF2B5EF4-FFF2-40B4-BE49-F238E27FC236}">
              <a16:creationId xmlns:a16="http://schemas.microsoft.com/office/drawing/2014/main" id="{FAC11D3B-2414-4D84-8777-AC1CA95FA6D8}"/>
            </a:ext>
          </a:extLst>
        </xdr:cNvPr>
        <xdr:cNvSpPr txBox="1"/>
      </xdr:nvSpPr>
      <xdr:spPr>
        <a:xfrm>
          <a:off x="76264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64787</xdr:rowOff>
    </xdr:from>
    <xdr:ext cx="469744" cy="259045"/>
    <xdr:sp macro="" textlink="">
      <xdr:nvSpPr>
        <xdr:cNvPr id="258" name="n_4aveValue【体育館・プール】&#10;一人当たり面積">
          <a:extLst>
            <a:ext uri="{FF2B5EF4-FFF2-40B4-BE49-F238E27FC236}">
              <a16:creationId xmlns:a16="http://schemas.microsoft.com/office/drawing/2014/main" id="{C3481D86-AE57-42B7-A4C6-2C839DDBD1FD}"/>
            </a:ext>
          </a:extLst>
        </xdr:cNvPr>
        <xdr:cNvSpPr txBox="1"/>
      </xdr:nvSpPr>
      <xdr:spPr>
        <a:xfrm>
          <a:off x="6737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157497</xdr:rowOff>
    </xdr:from>
    <xdr:ext cx="469744" cy="259045"/>
    <xdr:sp macro="" textlink="">
      <xdr:nvSpPr>
        <xdr:cNvPr id="259" name="n_1mainValue【体育館・プール】&#10;一人当たり面積">
          <a:extLst>
            <a:ext uri="{FF2B5EF4-FFF2-40B4-BE49-F238E27FC236}">
              <a16:creationId xmlns:a16="http://schemas.microsoft.com/office/drawing/2014/main" id="{9226736D-7CD8-425B-BB87-649326EE4E1C}"/>
            </a:ext>
          </a:extLst>
        </xdr:cNvPr>
        <xdr:cNvSpPr txBox="1"/>
      </xdr:nvSpPr>
      <xdr:spPr>
        <a:xfrm>
          <a:off x="9391727" y="1095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158767</xdr:rowOff>
    </xdr:from>
    <xdr:ext cx="469744" cy="259045"/>
    <xdr:sp macro="" textlink="">
      <xdr:nvSpPr>
        <xdr:cNvPr id="260" name="n_2mainValue【体育館・プール】&#10;一人当たり面積">
          <a:extLst>
            <a:ext uri="{FF2B5EF4-FFF2-40B4-BE49-F238E27FC236}">
              <a16:creationId xmlns:a16="http://schemas.microsoft.com/office/drawing/2014/main" id="{8B1D3342-EFDC-44CD-AD21-67F8B35AA4D7}"/>
            </a:ext>
          </a:extLst>
        </xdr:cNvPr>
        <xdr:cNvSpPr txBox="1"/>
      </xdr:nvSpPr>
      <xdr:spPr>
        <a:xfrm>
          <a:off x="8515427" y="10960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53357</xdr:rowOff>
    </xdr:from>
    <xdr:ext cx="469744" cy="259045"/>
    <xdr:sp macro="" textlink="">
      <xdr:nvSpPr>
        <xdr:cNvPr id="261" name="n_3mainValue【体育館・プール】&#10;一人当たり面積">
          <a:extLst>
            <a:ext uri="{FF2B5EF4-FFF2-40B4-BE49-F238E27FC236}">
              <a16:creationId xmlns:a16="http://schemas.microsoft.com/office/drawing/2014/main" id="{B1FBC0F2-B2E1-4CA8-B1BC-AE3A0FC0C279}"/>
            </a:ext>
          </a:extLst>
        </xdr:cNvPr>
        <xdr:cNvSpPr txBox="1"/>
      </xdr:nvSpPr>
      <xdr:spPr>
        <a:xfrm>
          <a:off x="7626427" y="1102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44467</xdr:rowOff>
    </xdr:from>
    <xdr:ext cx="469744" cy="259045"/>
    <xdr:sp macro="" textlink="">
      <xdr:nvSpPr>
        <xdr:cNvPr id="262" name="n_4mainValue【体育館・プール】&#10;一人当たり面積">
          <a:extLst>
            <a:ext uri="{FF2B5EF4-FFF2-40B4-BE49-F238E27FC236}">
              <a16:creationId xmlns:a16="http://schemas.microsoft.com/office/drawing/2014/main" id="{AEDB1D14-C62D-48EE-807F-20DABF51C3D1}"/>
            </a:ext>
          </a:extLst>
        </xdr:cNvPr>
        <xdr:cNvSpPr txBox="1"/>
      </xdr:nvSpPr>
      <xdr:spPr>
        <a:xfrm>
          <a:off x="6737427" y="108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515CCCE0-61E2-4A1B-B854-286B58E5C9D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4F6C9BD-74C1-4A6D-B7BA-218AFB7706B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2C1460E3-A018-4F67-8743-33D525281BA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20722229-F6FD-4D16-9C33-7C3AD755FAE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14AD3E20-23A2-47D6-B966-F7D49740636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74824ECD-1FCC-4375-8D60-1D50E07A14E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A2AFD5F-E110-4E6F-9D5E-CAEAA1955D6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B41E569-8252-4263-81DE-9F769E9B2E5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F2E7B36-AC15-4935-9E40-D9A6487CF3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BE059634-17DD-42AB-BB33-1BA2B87BC66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3E74956-076C-4D3C-94C6-1D4EDD65866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4" name="直線コネクタ 273">
          <a:extLst>
            <a:ext uri="{FF2B5EF4-FFF2-40B4-BE49-F238E27FC236}">
              <a16:creationId xmlns:a16="http://schemas.microsoft.com/office/drawing/2014/main" id="{120CE5EA-AB7A-49A3-BD0D-79A19D8843DA}"/>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5" name="テキスト ボックス 274">
          <a:extLst>
            <a:ext uri="{FF2B5EF4-FFF2-40B4-BE49-F238E27FC236}">
              <a16:creationId xmlns:a16="http://schemas.microsoft.com/office/drawing/2014/main" id="{C7C80358-C75A-4141-98D3-966A51EA7E48}"/>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6" name="直線コネクタ 275">
          <a:extLst>
            <a:ext uri="{FF2B5EF4-FFF2-40B4-BE49-F238E27FC236}">
              <a16:creationId xmlns:a16="http://schemas.microsoft.com/office/drawing/2014/main" id="{58E7B80C-1160-49CB-B7DE-2AEA8CBE6593}"/>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7" name="テキスト ボックス 276">
          <a:extLst>
            <a:ext uri="{FF2B5EF4-FFF2-40B4-BE49-F238E27FC236}">
              <a16:creationId xmlns:a16="http://schemas.microsoft.com/office/drawing/2014/main" id="{C20CF71A-1BE9-41F1-8945-26D34FC60103}"/>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8" name="直線コネクタ 277">
          <a:extLst>
            <a:ext uri="{FF2B5EF4-FFF2-40B4-BE49-F238E27FC236}">
              <a16:creationId xmlns:a16="http://schemas.microsoft.com/office/drawing/2014/main" id="{9B12B76F-CFFE-4CAE-A3E6-2DD61F28D16B}"/>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9" name="テキスト ボックス 278">
          <a:extLst>
            <a:ext uri="{FF2B5EF4-FFF2-40B4-BE49-F238E27FC236}">
              <a16:creationId xmlns:a16="http://schemas.microsoft.com/office/drawing/2014/main" id="{5EA9F527-EBAB-48DB-9C23-B45489E08005}"/>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0" name="直線コネクタ 279">
          <a:extLst>
            <a:ext uri="{FF2B5EF4-FFF2-40B4-BE49-F238E27FC236}">
              <a16:creationId xmlns:a16="http://schemas.microsoft.com/office/drawing/2014/main" id="{341895B8-34A8-4C97-8C20-FCFAFE76B33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1" name="テキスト ボックス 280">
          <a:extLst>
            <a:ext uri="{FF2B5EF4-FFF2-40B4-BE49-F238E27FC236}">
              <a16:creationId xmlns:a16="http://schemas.microsoft.com/office/drawing/2014/main" id="{A70F5572-48B2-44A2-BEBE-FF391272F1C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2" name="直線コネクタ 281">
          <a:extLst>
            <a:ext uri="{FF2B5EF4-FFF2-40B4-BE49-F238E27FC236}">
              <a16:creationId xmlns:a16="http://schemas.microsoft.com/office/drawing/2014/main" id="{18A27F16-1F44-446B-BF28-586DAFA9D50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3" name="テキスト ボックス 282">
          <a:extLst>
            <a:ext uri="{FF2B5EF4-FFF2-40B4-BE49-F238E27FC236}">
              <a16:creationId xmlns:a16="http://schemas.microsoft.com/office/drawing/2014/main" id="{ABDD5511-0C87-4728-BD99-C06A96C9077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4" name="【福祉施設】&#10;有形固定資産減価償却率グラフ枠">
          <a:extLst>
            <a:ext uri="{FF2B5EF4-FFF2-40B4-BE49-F238E27FC236}">
              <a16:creationId xmlns:a16="http://schemas.microsoft.com/office/drawing/2014/main" id="{A7658BC9-AC93-461C-AB23-A0AECFC3DE4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5" name="直線コネクタ 284">
          <a:extLst>
            <a:ext uri="{FF2B5EF4-FFF2-40B4-BE49-F238E27FC236}">
              <a16:creationId xmlns:a16="http://schemas.microsoft.com/office/drawing/2014/main" id="{3065B668-338D-4713-90AF-0907120DEAAD}"/>
            </a:ext>
          </a:extLst>
        </xdr:cNvPr>
        <xdr:cNvCxnSpPr/>
      </xdr:nvCxnSpPr>
      <xdr:spPr>
        <a:xfrm flipV="1">
          <a:off x="4634865" y="13299187"/>
          <a:ext cx="0" cy="1362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86" name="【福祉施設】&#10;有形固定資産減価償却率最小値テキスト">
          <a:extLst>
            <a:ext uri="{FF2B5EF4-FFF2-40B4-BE49-F238E27FC236}">
              <a16:creationId xmlns:a16="http://schemas.microsoft.com/office/drawing/2014/main" id="{7E716C2F-34F0-47A1-A902-570B50C31495}"/>
            </a:ext>
          </a:extLst>
        </xdr:cNvPr>
        <xdr:cNvSpPr txBox="1"/>
      </xdr:nvSpPr>
      <xdr:spPr>
        <a:xfrm>
          <a:off x="4673600" y="1466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87" name="直線コネクタ 286">
          <a:extLst>
            <a:ext uri="{FF2B5EF4-FFF2-40B4-BE49-F238E27FC236}">
              <a16:creationId xmlns:a16="http://schemas.microsoft.com/office/drawing/2014/main" id="{4CB789F6-DFE7-4770-9934-EEDBED1A463E}"/>
            </a:ext>
          </a:extLst>
        </xdr:cNvPr>
        <xdr:cNvCxnSpPr/>
      </xdr:nvCxnSpPr>
      <xdr:spPr>
        <a:xfrm>
          <a:off x="4546600" y="146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88" name="【福祉施設】&#10;有形固定資産減価償却率最大値テキスト">
          <a:extLst>
            <a:ext uri="{FF2B5EF4-FFF2-40B4-BE49-F238E27FC236}">
              <a16:creationId xmlns:a16="http://schemas.microsoft.com/office/drawing/2014/main" id="{9B60A367-3956-43DE-8AF5-403FBB2CF51F}"/>
            </a:ext>
          </a:extLst>
        </xdr:cNvPr>
        <xdr:cNvSpPr txBox="1"/>
      </xdr:nvSpPr>
      <xdr:spPr>
        <a:xfrm>
          <a:off x="4673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89" name="直線コネクタ 288">
          <a:extLst>
            <a:ext uri="{FF2B5EF4-FFF2-40B4-BE49-F238E27FC236}">
              <a16:creationId xmlns:a16="http://schemas.microsoft.com/office/drawing/2014/main" id="{39184CC1-D79A-4999-B298-0DC1FA9871E6}"/>
            </a:ext>
          </a:extLst>
        </xdr:cNvPr>
        <xdr:cNvCxnSpPr/>
      </xdr:nvCxnSpPr>
      <xdr:spPr>
        <a:xfrm>
          <a:off x="4546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164609</xdr:rowOff>
    </xdr:from>
    <xdr:ext cx="405111" cy="259045"/>
    <xdr:sp macro="" textlink="">
      <xdr:nvSpPr>
        <xdr:cNvPr id="290" name="【福祉施設】&#10;有形固定資産減価償却率平均値テキスト">
          <a:extLst>
            <a:ext uri="{FF2B5EF4-FFF2-40B4-BE49-F238E27FC236}">
              <a16:creationId xmlns:a16="http://schemas.microsoft.com/office/drawing/2014/main" id="{3FE9342C-A3C9-4BAD-845D-C42A69C8945C}"/>
            </a:ext>
          </a:extLst>
        </xdr:cNvPr>
        <xdr:cNvSpPr txBox="1"/>
      </xdr:nvSpPr>
      <xdr:spPr>
        <a:xfrm>
          <a:off x="4673600" y="137091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1" name="フローチャート: 判断 290">
          <a:extLst>
            <a:ext uri="{FF2B5EF4-FFF2-40B4-BE49-F238E27FC236}">
              <a16:creationId xmlns:a16="http://schemas.microsoft.com/office/drawing/2014/main" id="{7CA21922-1ADA-4A22-AFF5-B8EC6D248F24}"/>
            </a:ext>
          </a:extLst>
        </xdr:cNvPr>
        <xdr:cNvSpPr/>
      </xdr:nvSpPr>
      <xdr:spPr>
        <a:xfrm>
          <a:off x="4584700" y="1373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2" name="フローチャート: 判断 291">
          <a:extLst>
            <a:ext uri="{FF2B5EF4-FFF2-40B4-BE49-F238E27FC236}">
              <a16:creationId xmlns:a16="http://schemas.microsoft.com/office/drawing/2014/main" id="{90BD4C27-C8D4-452B-9DA5-B72E90FC3073}"/>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3" name="フローチャート: 判断 292">
          <a:extLst>
            <a:ext uri="{FF2B5EF4-FFF2-40B4-BE49-F238E27FC236}">
              <a16:creationId xmlns:a16="http://schemas.microsoft.com/office/drawing/2014/main" id="{5EF4C113-5AB8-4D90-9ECE-0EDD27D62031}"/>
            </a:ext>
          </a:extLst>
        </xdr:cNvPr>
        <xdr:cNvSpPr/>
      </xdr:nvSpPr>
      <xdr:spPr>
        <a:xfrm>
          <a:off x="28575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4" name="フローチャート: 判断 293">
          <a:extLst>
            <a:ext uri="{FF2B5EF4-FFF2-40B4-BE49-F238E27FC236}">
              <a16:creationId xmlns:a16="http://schemas.microsoft.com/office/drawing/2014/main" id="{8FE46490-60A7-41EC-B9A3-5844F1782228}"/>
            </a:ext>
          </a:extLst>
        </xdr:cNvPr>
        <xdr:cNvSpPr/>
      </xdr:nvSpPr>
      <xdr:spPr>
        <a:xfrm>
          <a:off x="1968500" y="1371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5" name="フローチャート: 判断 294">
          <a:extLst>
            <a:ext uri="{FF2B5EF4-FFF2-40B4-BE49-F238E27FC236}">
              <a16:creationId xmlns:a16="http://schemas.microsoft.com/office/drawing/2014/main" id="{5CDB6689-9F3B-4E96-A3BA-307FA113132E}"/>
            </a:ext>
          </a:extLst>
        </xdr:cNvPr>
        <xdr:cNvSpPr/>
      </xdr:nvSpPr>
      <xdr:spPr>
        <a:xfrm>
          <a:off x="1079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BF745965-2FF4-4A40-991E-3BB10C944B8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8985CFC0-64F6-4DF9-AC98-7A217E05246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14DD9E7D-1FD1-4FBD-ABF3-332F69EEFE6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0A50750-883E-4109-9F12-0E8543C560A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B84171E-B40F-4DCE-95DC-4A373D62540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60452</xdr:rowOff>
    </xdr:from>
    <xdr:to>
      <xdr:col>10</xdr:col>
      <xdr:colOff>165100</xdr:colOff>
      <xdr:row>83</xdr:row>
      <xdr:rowOff>162052</xdr:rowOff>
    </xdr:to>
    <xdr:sp macro="" textlink="">
      <xdr:nvSpPr>
        <xdr:cNvPr id="301" name="楕円 300">
          <a:extLst>
            <a:ext uri="{FF2B5EF4-FFF2-40B4-BE49-F238E27FC236}">
              <a16:creationId xmlns:a16="http://schemas.microsoft.com/office/drawing/2014/main" id="{759040B8-5870-466A-8246-73909108702C}"/>
            </a:ext>
          </a:extLst>
        </xdr:cNvPr>
        <xdr:cNvSpPr/>
      </xdr:nvSpPr>
      <xdr:spPr>
        <a:xfrm>
          <a:off x="19685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103887</xdr:rowOff>
    </xdr:from>
    <xdr:to>
      <xdr:col>6</xdr:col>
      <xdr:colOff>38100</xdr:colOff>
      <xdr:row>83</xdr:row>
      <xdr:rowOff>34037</xdr:rowOff>
    </xdr:to>
    <xdr:sp macro="" textlink="">
      <xdr:nvSpPr>
        <xdr:cNvPr id="302" name="楕円 301">
          <a:extLst>
            <a:ext uri="{FF2B5EF4-FFF2-40B4-BE49-F238E27FC236}">
              <a16:creationId xmlns:a16="http://schemas.microsoft.com/office/drawing/2014/main" id="{3B30FB08-7836-476E-8E6F-8936770C6DAA}"/>
            </a:ext>
          </a:extLst>
        </xdr:cNvPr>
        <xdr:cNvSpPr/>
      </xdr:nvSpPr>
      <xdr:spPr>
        <a:xfrm>
          <a:off x="1079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154687</xdr:rowOff>
    </xdr:from>
    <xdr:to>
      <xdr:col>10</xdr:col>
      <xdr:colOff>114300</xdr:colOff>
      <xdr:row>83</xdr:row>
      <xdr:rowOff>111252</xdr:rowOff>
    </xdr:to>
    <xdr:cxnSp macro="">
      <xdr:nvCxnSpPr>
        <xdr:cNvPr id="303" name="直線コネクタ 302">
          <a:extLst>
            <a:ext uri="{FF2B5EF4-FFF2-40B4-BE49-F238E27FC236}">
              <a16:creationId xmlns:a16="http://schemas.microsoft.com/office/drawing/2014/main" id="{DACDAA57-D709-48B7-9190-E33952F3220F}"/>
            </a:ext>
          </a:extLst>
        </xdr:cNvPr>
        <xdr:cNvCxnSpPr/>
      </xdr:nvCxnSpPr>
      <xdr:spPr>
        <a:xfrm>
          <a:off x="1130300" y="14213587"/>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04" name="n_1aveValue【福祉施設】&#10;有形固定資産減価償却率">
          <a:extLst>
            <a:ext uri="{FF2B5EF4-FFF2-40B4-BE49-F238E27FC236}">
              <a16:creationId xmlns:a16="http://schemas.microsoft.com/office/drawing/2014/main" id="{31F0B907-94FF-411E-989D-04FCD2DC3860}"/>
            </a:ext>
          </a:extLst>
        </xdr:cNvPr>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05" name="n_2aveValue【福祉施設】&#10;有形固定資産減価償却率">
          <a:extLst>
            <a:ext uri="{FF2B5EF4-FFF2-40B4-BE49-F238E27FC236}">
              <a16:creationId xmlns:a16="http://schemas.microsoft.com/office/drawing/2014/main" id="{07B639CF-A631-4DCF-80C9-BFB2B7CC7DFB}"/>
            </a:ext>
          </a:extLst>
        </xdr:cNvPr>
        <xdr:cNvSpPr txBox="1"/>
      </xdr:nvSpPr>
      <xdr:spPr>
        <a:xfrm>
          <a:off x="2705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06" name="n_3aveValue【福祉施設】&#10;有形固定資産減価償却率">
          <a:extLst>
            <a:ext uri="{FF2B5EF4-FFF2-40B4-BE49-F238E27FC236}">
              <a16:creationId xmlns:a16="http://schemas.microsoft.com/office/drawing/2014/main" id="{EEBD0E4A-DDB0-4055-9022-D52109F0C659}"/>
            </a:ext>
          </a:extLst>
        </xdr:cNvPr>
        <xdr:cNvSpPr txBox="1"/>
      </xdr:nvSpPr>
      <xdr:spPr>
        <a:xfrm>
          <a:off x="1816744" y="1349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07" name="n_4aveValue【福祉施設】&#10;有形固定資産減価償却率">
          <a:extLst>
            <a:ext uri="{FF2B5EF4-FFF2-40B4-BE49-F238E27FC236}">
              <a16:creationId xmlns:a16="http://schemas.microsoft.com/office/drawing/2014/main" id="{483D2D16-5EFF-4EBF-A2A5-DE6E1F04629D}"/>
            </a:ext>
          </a:extLst>
        </xdr:cNvPr>
        <xdr:cNvSpPr txBox="1"/>
      </xdr:nvSpPr>
      <xdr:spPr>
        <a:xfrm>
          <a:off x="927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153179</xdr:rowOff>
    </xdr:from>
    <xdr:ext cx="405111" cy="259045"/>
    <xdr:sp macro="" textlink="">
      <xdr:nvSpPr>
        <xdr:cNvPr id="308" name="n_3mainValue【福祉施設】&#10;有形固定資産減価償却率">
          <a:extLst>
            <a:ext uri="{FF2B5EF4-FFF2-40B4-BE49-F238E27FC236}">
              <a16:creationId xmlns:a16="http://schemas.microsoft.com/office/drawing/2014/main" id="{E2D7CA0E-75F5-4013-8427-06EBCFFA9AD3}"/>
            </a:ext>
          </a:extLst>
        </xdr:cNvPr>
        <xdr:cNvSpPr txBox="1"/>
      </xdr:nvSpPr>
      <xdr:spPr>
        <a:xfrm>
          <a:off x="18167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25164</xdr:rowOff>
    </xdr:from>
    <xdr:ext cx="405111" cy="259045"/>
    <xdr:sp macro="" textlink="">
      <xdr:nvSpPr>
        <xdr:cNvPr id="309" name="n_4mainValue【福祉施設】&#10;有形固定資産減価償却率">
          <a:extLst>
            <a:ext uri="{FF2B5EF4-FFF2-40B4-BE49-F238E27FC236}">
              <a16:creationId xmlns:a16="http://schemas.microsoft.com/office/drawing/2014/main" id="{02298372-4415-413F-9188-4F25B9F07932}"/>
            </a:ext>
          </a:extLst>
        </xdr:cNvPr>
        <xdr:cNvSpPr txBox="1"/>
      </xdr:nvSpPr>
      <xdr:spPr>
        <a:xfrm>
          <a:off x="927744" y="142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a:extLst>
            <a:ext uri="{FF2B5EF4-FFF2-40B4-BE49-F238E27FC236}">
              <a16:creationId xmlns:a16="http://schemas.microsoft.com/office/drawing/2014/main" id="{43A02A40-EA96-4545-9B92-F7EB9FD12F0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a:extLst>
            <a:ext uri="{FF2B5EF4-FFF2-40B4-BE49-F238E27FC236}">
              <a16:creationId xmlns:a16="http://schemas.microsoft.com/office/drawing/2014/main" id="{D0270563-6798-41F7-8198-5B605E90CFC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a:extLst>
            <a:ext uri="{FF2B5EF4-FFF2-40B4-BE49-F238E27FC236}">
              <a16:creationId xmlns:a16="http://schemas.microsoft.com/office/drawing/2014/main" id="{8BE4C638-DB90-481D-839E-1BCCD5A737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a:extLst>
            <a:ext uri="{FF2B5EF4-FFF2-40B4-BE49-F238E27FC236}">
              <a16:creationId xmlns:a16="http://schemas.microsoft.com/office/drawing/2014/main" id="{96538391-A627-49D8-BE9F-9D27C3E6AC6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a:extLst>
            <a:ext uri="{FF2B5EF4-FFF2-40B4-BE49-F238E27FC236}">
              <a16:creationId xmlns:a16="http://schemas.microsoft.com/office/drawing/2014/main" id="{E4F8924F-6BE3-4930-8AEC-508B9237890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a:extLst>
            <a:ext uri="{FF2B5EF4-FFF2-40B4-BE49-F238E27FC236}">
              <a16:creationId xmlns:a16="http://schemas.microsoft.com/office/drawing/2014/main" id="{F56B1CDB-7D08-480D-BC1B-4000721587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a:extLst>
            <a:ext uri="{FF2B5EF4-FFF2-40B4-BE49-F238E27FC236}">
              <a16:creationId xmlns:a16="http://schemas.microsoft.com/office/drawing/2014/main" id="{8D3909A1-79B7-4BD8-B4C1-CA5AB08722D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a:extLst>
            <a:ext uri="{FF2B5EF4-FFF2-40B4-BE49-F238E27FC236}">
              <a16:creationId xmlns:a16="http://schemas.microsoft.com/office/drawing/2014/main" id="{9CBE71C2-22B4-4BD9-BDAD-F4F220E53F8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a:extLst>
            <a:ext uri="{FF2B5EF4-FFF2-40B4-BE49-F238E27FC236}">
              <a16:creationId xmlns:a16="http://schemas.microsoft.com/office/drawing/2014/main" id="{8DFA9FA6-90C2-4DFD-83F9-82C81356DEA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a:extLst>
            <a:ext uri="{FF2B5EF4-FFF2-40B4-BE49-F238E27FC236}">
              <a16:creationId xmlns:a16="http://schemas.microsoft.com/office/drawing/2014/main" id="{5E850CC4-EB93-42CF-949F-73CB0E786F2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0" name="直線コネクタ 319">
          <a:extLst>
            <a:ext uri="{FF2B5EF4-FFF2-40B4-BE49-F238E27FC236}">
              <a16:creationId xmlns:a16="http://schemas.microsoft.com/office/drawing/2014/main" id="{0263BA25-2D13-4371-A235-9E475669EB6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1" name="テキスト ボックス 320">
          <a:extLst>
            <a:ext uri="{FF2B5EF4-FFF2-40B4-BE49-F238E27FC236}">
              <a16:creationId xmlns:a16="http://schemas.microsoft.com/office/drawing/2014/main" id="{FE15584F-14F7-4546-9DC8-8F61EC8ADC42}"/>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2" name="直線コネクタ 321">
          <a:extLst>
            <a:ext uri="{FF2B5EF4-FFF2-40B4-BE49-F238E27FC236}">
              <a16:creationId xmlns:a16="http://schemas.microsoft.com/office/drawing/2014/main" id="{8F18A765-DAA3-46EA-A25C-194D6A0621B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3" name="テキスト ボックス 322">
          <a:extLst>
            <a:ext uri="{FF2B5EF4-FFF2-40B4-BE49-F238E27FC236}">
              <a16:creationId xmlns:a16="http://schemas.microsoft.com/office/drawing/2014/main" id="{7D4BDF87-EF48-4039-85EA-52DD5B5F4CAC}"/>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4" name="直線コネクタ 323">
          <a:extLst>
            <a:ext uri="{FF2B5EF4-FFF2-40B4-BE49-F238E27FC236}">
              <a16:creationId xmlns:a16="http://schemas.microsoft.com/office/drawing/2014/main" id="{831ADC79-3B00-4770-93F9-8F555563F9FA}"/>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5" name="テキスト ボックス 324">
          <a:extLst>
            <a:ext uri="{FF2B5EF4-FFF2-40B4-BE49-F238E27FC236}">
              <a16:creationId xmlns:a16="http://schemas.microsoft.com/office/drawing/2014/main" id="{AC71F54E-9C2D-40EA-AA14-D1113DD2C6B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6" name="直線コネクタ 325">
          <a:extLst>
            <a:ext uri="{FF2B5EF4-FFF2-40B4-BE49-F238E27FC236}">
              <a16:creationId xmlns:a16="http://schemas.microsoft.com/office/drawing/2014/main" id="{C4C6E07E-4D5C-4A95-9268-9C6D1429952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7" name="テキスト ボックス 326">
          <a:extLst>
            <a:ext uri="{FF2B5EF4-FFF2-40B4-BE49-F238E27FC236}">
              <a16:creationId xmlns:a16="http://schemas.microsoft.com/office/drawing/2014/main" id="{BD1600C7-D3BF-4C8D-88EF-5F99FB202863}"/>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8" name="直線コネクタ 327">
          <a:extLst>
            <a:ext uri="{FF2B5EF4-FFF2-40B4-BE49-F238E27FC236}">
              <a16:creationId xmlns:a16="http://schemas.microsoft.com/office/drawing/2014/main" id="{6327BE36-E6AA-4FD8-8989-930A8D8EF37C}"/>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9" name="テキスト ボックス 328">
          <a:extLst>
            <a:ext uri="{FF2B5EF4-FFF2-40B4-BE49-F238E27FC236}">
              <a16:creationId xmlns:a16="http://schemas.microsoft.com/office/drawing/2014/main" id="{4EC9CDD6-ABDB-44E5-A252-842746A9F2AF}"/>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0" name="直線コネクタ 329">
          <a:extLst>
            <a:ext uri="{FF2B5EF4-FFF2-40B4-BE49-F238E27FC236}">
              <a16:creationId xmlns:a16="http://schemas.microsoft.com/office/drawing/2014/main" id="{CB91CFB3-9399-4AA0-9FBD-C39D6DF724E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1" name="テキスト ボックス 330">
          <a:extLst>
            <a:ext uri="{FF2B5EF4-FFF2-40B4-BE49-F238E27FC236}">
              <a16:creationId xmlns:a16="http://schemas.microsoft.com/office/drawing/2014/main" id="{D28CA7B6-B7BF-4A9A-961B-A3C1A02003F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a:extLst>
            <a:ext uri="{FF2B5EF4-FFF2-40B4-BE49-F238E27FC236}">
              <a16:creationId xmlns:a16="http://schemas.microsoft.com/office/drawing/2014/main" id="{D307B942-2020-4DA4-8835-303BDCE797C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a:extLst>
            <a:ext uri="{FF2B5EF4-FFF2-40B4-BE49-F238E27FC236}">
              <a16:creationId xmlns:a16="http://schemas.microsoft.com/office/drawing/2014/main" id="{E6A4F824-A286-45CD-B790-37A37078733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福祉施設】&#10;一人当たり面積グラフ枠">
          <a:extLst>
            <a:ext uri="{FF2B5EF4-FFF2-40B4-BE49-F238E27FC236}">
              <a16:creationId xmlns:a16="http://schemas.microsoft.com/office/drawing/2014/main" id="{CB984D71-EC6F-4FC2-AB36-FDBA21B5427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35" name="直線コネクタ 334">
          <a:extLst>
            <a:ext uri="{FF2B5EF4-FFF2-40B4-BE49-F238E27FC236}">
              <a16:creationId xmlns:a16="http://schemas.microsoft.com/office/drawing/2014/main" id="{9081F82B-C321-4796-9F99-B0DBCF60A22C}"/>
            </a:ext>
          </a:extLst>
        </xdr:cNvPr>
        <xdr:cNvCxnSpPr/>
      </xdr:nvCxnSpPr>
      <xdr:spPr>
        <a:xfrm flipV="1">
          <a:off x="10476865" y="13391606"/>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36" name="【福祉施設】&#10;一人当たり面積最小値テキスト">
          <a:extLst>
            <a:ext uri="{FF2B5EF4-FFF2-40B4-BE49-F238E27FC236}">
              <a16:creationId xmlns:a16="http://schemas.microsoft.com/office/drawing/2014/main" id="{FD8A8FB6-AFA3-4376-A84D-52CF8F57CBA4}"/>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37" name="直線コネクタ 336">
          <a:extLst>
            <a:ext uri="{FF2B5EF4-FFF2-40B4-BE49-F238E27FC236}">
              <a16:creationId xmlns:a16="http://schemas.microsoft.com/office/drawing/2014/main" id="{A4022166-7428-4A27-B0F1-2ED8EEDA8B6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38" name="【福祉施設】&#10;一人当たり面積最大値テキスト">
          <a:extLst>
            <a:ext uri="{FF2B5EF4-FFF2-40B4-BE49-F238E27FC236}">
              <a16:creationId xmlns:a16="http://schemas.microsoft.com/office/drawing/2014/main" id="{50E0F6D2-90E5-4B20-B619-7EA40CB64F9D}"/>
            </a:ext>
          </a:extLst>
        </xdr:cNvPr>
        <xdr:cNvSpPr txBox="1"/>
      </xdr:nvSpPr>
      <xdr:spPr>
        <a:xfrm>
          <a:off x="10515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39" name="直線コネクタ 338">
          <a:extLst>
            <a:ext uri="{FF2B5EF4-FFF2-40B4-BE49-F238E27FC236}">
              <a16:creationId xmlns:a16="http://schemas.microsoft.com/office/drawing/2014/main" id="{05F233AA-0138-4554-AB1E-5041F5D29DA5}"/>
            </a:ext>
          </a:extLst>
        </xdr:cNvPr>
        <xdr:cNvCxnSpPr/>
      </xdr:nvCxnSpPr>
      <xdr:spPr>
        <a:xfrm>
          <a:off x="10388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75128</xdr:rowOff>
    </xdr:from>
    <xdr:ext cx="469744" cy="259045"/>
    <xdr:sp macro="" textlink="">
      <xdr:nvSpPr>
        <xdr:cNvPr id="340" name="【福祉施設】&#10;一人当たり面積平均値テキスト">
          <a:extLst>
            <a:ext uri="{FF2B5EF4-FFF2-40B4-BE49-F238E27FC236}">
              <a16:creationId xmlns:a16="http://schemas.microsoft.com/office/drawing/2014/main" id="{FD04D7DC-7A26-4716-8316-91133B999C25}"/>
            </a:ext>
          </a:extLst>
        </xdr:cNvPr>
        <xdr:cNvSpPr txBox="1"/>
      </xdr:nvSpPr>
      <xdr:spPr>
        <a:xfrm>
          <a:off x="10515600" y="14305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41" name="フローチャート: 判断 340">
          <a:extLst>
            <a:ext uri="{FF2B5EF4-FFF2-40B4-BE49-F238E27FC236}">
              <a16:creationId xmlns:a16="http://schemas.microsoft.com/office/drawing/2014/main" id="{4A805800-F9D4-4EC8-9766-E9BA79452648}"/>
            </a:ext>
          </a:extLst>
        </xdr:cNvPr>
        <xdr:cNvSpPr/>
      </xdr:nvSpPr>
      <xdr:spPr>
        <a:xfrm>
          <a:off x="10426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42" name="フローチャート: 判断 341">
          <a:extLst>
            <a:ext uri="{FF2B5EF4-FFF2-40B4-BE49-F238E27FC236}">
              <a16:creationId xmlns:a16="http://schemas.microsoft.com/office/drawing/2014/main" id="{25B96F16-822A-4933-ADAF-15A40FFDC4D1}"/>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43" name="フローチャート: 判断 342">
          <a:extLst>
            <a:ext uri="{FF2B5EF4-FFF2-40B4-BE49-F238E27FC236}">
              <a16:creationId xmlns:a16="http://schemas.microsoft.com/office/drawing/2014/main" id="{29C5D16A-B9A4-463A-9831-0BB7DD2B13E5}"/>
            </a:ext>
          </a:extLst>
        </xdr:cNvPr>
        <xdr:cNvSpPr/>
      </xdr:nvSpPr>
      <xdr:spPr>
        <a:xfrm>
          <a:off x="8699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44" name="フローチャート: 判断 343">
          <a:extLst>
            <a:ext uri="{FF2B5EF4-FFF2-40B4-BE49-F238E27FC236}">
              <a16:creationId xmlns:a16="http://schemas.microsoft.com/office/drawing/2014/main" id="{649982E4-1A60-4848-8703-EDCAED186429}"/>
            </a:ext>
          </a:extLst>
        </xdr:cNvPr>
        <xdr:cNvSpPr/>
      </xdr:nvSpPr>
      <xdr:spPr>
        <a:xfrm>
          <a:off x="7810500" y="1424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45" name="フローチャート: 判断 344">
          <a:extLst>
            <a:ext uri="{FF2B5EF4-FFF2-40B4-BE49-F238E27FC236}">
              <a16:creationId xmlns:a16="http://schemas.microsoft.com/office/drawing/2014/main" id="{9CCD2D89-FE18-4FB5-AE98-68020AF63D9D}"/>
            </a:ext>
          </a:extLst>
        </xdr:cNvPr>
        <xdr:cNvSpPr/>
      </xdr:nvSpPr>
      <xdr:spPr>
        <a:xfrm>
          <a:off x="6921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4725E60C-397D-4F81-9F65-F8C12FD9816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7815F6CB-CBD4-4FF2-9671-9D3960E1F9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DF77024F-A373-4C69-B1A7-60EE02AFA4F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FBA04820-5DDB-4F04-99F3-9F58FAEC548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68EB7917-375A-477B-8AC6-FC929972B43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19957</xdr:rowOff>
    </xdr:from>
    <xdr:to>
      <xdr:col>41</xdr:col>
      <xdr:colOff>101600</xdr:colOff>
      <xdr:row>86</xdr:row>
      <xdr:rowOff>121557</xdr:rowOff>
    </xdr:to>
    <xdr:sp macro="" textlink="">
      <xdr:nvSpPr>
        <xdr:cNvPr id="351" name="楕円 350">
          <a:extLst>
            <a:ext uri="{FF2B5EF4-FFF2-40B4-BE49-F238E27FC236}">
              <a16:creationId xmlns:a16="http://schemas.microsoft.com/office/drawing/2014/main" id="{B3A0614B-7A80-44AC-89AE-811185628639}"/>
            </a:ext>
          </a:extLst>
        </xdr:cNvPr>
        <xdr:cNvSpPr/>
      </xdr:nvSpPr>
      <xdr:spPr>
        <a:xfrm>
          <a:off x="7810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80</xdr:row>
      <xdr:rowOff>166914</xdr:rowOff>
    </xdr:from>
    <xdr:to>
      <xdr:col>36</xdr:col>
      <xdr:colOff>165100</xdr:colOff>
      <xdr:row>81</xdr:row>
      <xdr:rowOff>97064</xdr:rowOff>
    </xdr:to>
    <xdr:sp macro="" textlink="">
      <xdr:nvSpPr>
        <xdr:cNvPr id="352" name="楕円 351">
          <a:extLst>
            <a:ext uri="{FF2B5EF4-FFF2-40B4-BE49-F238E27FC236}">
              <a16:creationId xmlns:a16="http://schemas.microsoft.com/office/drawing/2014/main" id="{D42F3EA8-5B9D-487C-AD6A-12679E633952}"/>
            </a:ext>
          </a:extLst>
        </xdr:cNvPr>
        <xdr:cNvSpPr/>
      </xdr:nvSpPr>
      <xdr:spPr>
        <a:xfrm>
          <a:off x="6921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46264</xdr:rowOff>
    </xdr:from>
    <xdr:to>
      <xdr:col>41</xdr:col>
      <xdr:colOff>50800</xdr:colOff>
      <xdr:row>86</xdr:row>
      <xdr:rowOff>70757</xdr:rowOff>
    </xdr:to>
    <xdr:cxnSp macro="">
      <xdr:nvCxnSpPr>
        <xdr:cNvPr id="353" name="直線コネクタ 352">
          <a:extLst>
            <a:ext uri="{FF2B5EF4-FFF2-40B4-BE49-F238E27FC236}">
              <a16:creationId xmlns:a16="http://schemas.microsoft.com/office/drawing/2014/main" id="{1732DFF2-7AA1-48A5-A734-D95730F38D28}"/>
            </a:ext>
          </a:extLst>
        </xdr:cNvPr>
        <xdr:cNvCxnSpPr/>
      </xdr:nvCxnSpPr>
      <xdr:spPr>
        <a:xfrm>
          <a:off x="6972300" y="13933714"/>
          <a:ext cx="889000" cy="88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54" name="n_1aveValue【福祉施設】&#10;一人当たり面積">
          <a:extLst>
            <a:ext uri="{FF2B5EF4-FFF2-40B4-BE49-F238E27FC236}">
              <a16:creationId xmlns:a16="http://schemas.microsoft.com/office/drawing/2014/main" id="{1972296A-9CCD-484A-A623-F4AE62536A78}"/>
            </a:ext>
          </a:extLst>
        </xdr:cNvPr>
        <xdr:cNvSpPr txBox="1"/>
      </xdr:nvSpPr>
      <xdr:spPr>
        <a:xfrm>
          <a:off x="93917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55" name="n_2aveValue【福祉施設】&#10;一人当たり面積">
          <a:extLst>
            <a:ext uri="{FF2B5EF4-FFF2-40B4-BE49-F238E27FC236}">
              <a16:creationId xmlns:a16="http://schemas.microsoft.com/office/drawing/2014/main" id="{B87054D3-10B2-4D89-8D27-6CCDFECBE832}"/>
            </a:ext>
          </a:extLst>
        </xdr:cNvPr>
        <xdr:cNvSpPr txBox="1"/>
      </xdr:nvSpPr>
      <xdr:spPr>
        <a:xfrm>
          <a:off x="8515427" y="13961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356" name="n_3aveValue【福祉施設】&#10;一人当たり面積">
          <a:extLst>
            <a:ext uri="{FF2B5EF4-FFF2-40B4-BE49-F238E27FC236}">
              <a16:creationId xmlns:a16="http://schemas.microsoft.com/office/drawing/2014/main" id="{C11E1784-2391-40C5-959F-94010FC63071}"/>
            </a:ext>
          </a:extLst>
        </xdr:cNvPr>
        <xdr:cNvSpPr txBox="1"/>
      </xdr:nvSpPr>
      <xdr:spPr>
        <a:xfrm>
          <a:off x="7626427" y="1402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71863</xdr:rowOff>
    </xdr:from>
    <xdr:ext cx="469744" cy="259045"/>
    <xdr:sp macro="" textlink="">
      <xdr:nvSpPr>
        <xdr:cNvPr id="357" name="n_4aveValue【福祉施設】&#10;一人当たり面積">
          <a:extLst>
            <a:ext uri="{FF2B5EF4-FFF2-40B4-BE49-F238E27FC236}">
              <a16:creationId xmlns:a16="http://schemas.microsoft.com/office/drawing/2014/main" id="{745C2593-C1F1-4399-9EFC-47D8FD272C8C}"/>
            </a:ext>
          </a:extLst>
        </xdr:cNvPr>
        <xdr:cNvSpPr txBox="1"/>
      </xdr:nvSpPr>
      <xdr:spPr>
        <a:xfrm>
          <a:off x="67374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112684</xdr:rowOff>
    </xdr:from>
    <xdr:ext cx="469744" cy="259045"/>
    <xdr:sp macro="" textlink="">
      <xdr:nvSpPr>
        <xdr:cNvPr id="358" name="n_3mainValue【福祉施設】&#10;一人当たり面積">
          <a:extLst>
            <a:ext uri="{FF2B5EF4-FFF2-40B4-BE49-F238E27FC236}">
              <a16:creationId xmlns:a16="http://schemas.microsoft.com/office/drawing/2014/main" id="{4EEE05BA-129A-4E5E-B4A3-BF6A7050CBBF}"/>
            </a:ext>
          </a:extLst>
        </xdr:cNvPr>
        <xdr:cNvSpPr txBox="1"/>
      </xdr:nvSpPr>
      <xdr:spPr>
        <a:xfrm>
          <a:off x="7626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113591</xdr:rowOff>
    </xdr:from>
    <xdr:ext cx="469744" cy="259045"/>
    <xdr:sp macro="" textlink="">
      <xdr:nvSpPr>
        <xdr:cNvPr id="359" name="n_4mainValue【福祉施設】&#10;一人当たり面積">
          <a:extLst>
            <a:ext uri="{FF2B5EF4-FFF2-40B4-BE49-F238E27FC236}">
              <a16:creationId xmlns:a16="http://schemas.microsoft.com/office/drawing/2014/main" id="{A525091D-220F-4F32-9EC8-5A09AD4CAE36}"/>
            </a:ext>
          </a:extLst>
        </xdr:cNvPr>
        <xdr:cNvSpPr txBox="1"/>
      </xdr:nvSpPr>
      <xdr:spPr>
        <a:xfrm>
          <a:off x="67374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a:extLst>
            <a:ext uri="{FF2B5EF4-FFF2-40B4-BE49-F238E27FC236}">
              <a16:creationId xmlns:a16="http://schemas.microsoft.com/office/drawing/2014/main" id="{B5FB42E1-4A2F-492C-A5FC-6EEA9DCDD56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a:extLst>
            <a:ext uri="{FF2B5EF4-FFF2-40B4-BE49-F238E27FC236}">
              <a16:creationId xmlns:a16="http://schemas.microsoft.com/office/drawing/2014/main" id="{43648BC1-9BAF-41B8-A9BB-0F770AA75FB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a:extLst>
            <a:ext uri="{FF2B5EF4-FFF2-40B4-BE49-F238E27FC236}">
              <a16:creationId xmlns:a16="http://schemas.microsoft.com/office/drawing/2014/main" id="{E9218024-F29F-434C-92C5-4042C88CA9A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a:extLst>
            <a:ext uri="{FF2B5EF4-FFF2-40B4-BE49-F238E27FC236}">
              <a16:creationId xmlns:a16="http://schemas.microsoft.com/office/drawing/2014/main" id="{4DCF50C6-FB9A-445A-9DE2-754C174B518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a:extLst>
            <a:ext uri="{FF2B5EF4-FFF2-40B4-BE49-F238E27FC236}">
              <a16:creationId xmlns:a16="http://schemas.microsoft.com/office/drawing/2014/main" id="{E204FAE5-16D9-4787-B407-47BB393186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a:extLst>
            <a:ext uri="{FF2B5EF4-FFF2-40B4-BE49-F238E27FC236}">
              <a16:creationId xmlns:a16="http://schemas.microsoft.com/office/drawing/2014/main" id="{3FAC8F54-5CE0-4057-8499-6A1769C8DF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a:extLst>
            <a:ext uri="{FF2B5EF4-FFF2-40B4-BE49-F238E27FC236}">
              <a16:creationId xmlns:a16="http://schemas.microsoft.com/office/drawing/2014/main" id="{09CAF066-54DC-4707-89BB-EB8DCF8AC8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a:extLst>
            <a:ext uri="{FF2B5EF4-FFF2-40B4-BE49-F238E27FC236}">
              <a16:creationId xmlns:a16="http://schemas.microsoft.com/office/drawing/2014/main" id="{401A9513-371E-44D5-9955-7D7B9913624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a:extLst>
            <a:ext uri="{FF2B5EF4-FFF2-40B4-BE49-F238E27FC236}">
              <a16:creationId xmlns:a16="http://schemas.microsoft.com/office/drawing/2014/main" id="{77557891-84F1-48AA-B908-2A8E586018F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a:extLst>
            <a:ext uri="{FF2B5EF4-FFF2-40B4-BE49-F238E27FC236}">
              <a16:creationId xmlns:a16="http://schemas.microsoft.com/office/drawing/2014/main" id="{BDCECCAE-541F-4D5F-828C-232C8FEFD6C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0" name="テキスト ボックス 369">
          <a:extLst>
            <a:ext uri="{FF2B5EF4-FFF2-40B4-BE49-F238E27FC236}">
              <a16:creationId xmlns:a16="http://schemas.microsoft.com/office/drawing/2014/main" id="{43874E1E-12AC-4CC8-AE57-1FB5149E125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1" name="直線コネクタ 370">
          <a:extLst>
            <a:ext uri="{FF2B5EF4-FFF2-40B4-BE49-F238E27FC236}">
              <a16:creationId xmlns:a16="http://schemas.microsoft.com/office/drawing/2014/main" id="{46498A9B-CDBB-4672-A6A5-2D1A220CB3D2}"/>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2" name="テキスト ボックス 371">
          <a:extLst>
            <a:ext uri="{FF2B5EF4-FFF2-40B4-BE49-F238E27FC236}">
              <a16:creationId xmlns:a16="http://schemas.microsoft.com/office/drawing/2014/main" id="{64934FD1-F640-4D19-B2EB-BA3D3566E76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3" name="直線コネクタ 372">
          <a:extLst>
            <a:ext uri="{FF2B5EF4-FFF2-40B4-BE49-F238E27FC236}">
              <a16:creationId xmlns:a16="http://schemas.microsoft.com/office/drawing/2014/main" id="{D57DA714-6D28-413B-8B8E-6156B77CFDC3}"/>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4" name="テキスト ボックス 373">
          <a:extLst>
            <a:ext uri="{FF2B5EF4-FFF2-40B4-BE49-F238E27FC236}">
              <a16:creationId xmlns:a16="http://schemas.microsoft.com/office/drawing/2014/main" id="{405671B0-F8AC-4C7B-946A-56D7628648F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5" name="直線コネクタ 374">
          <a:extLst>
            <a:ext uri="{FF2B5EF4-FFF2-40B4-BE49-F238E27FC236}">
              <a16:creationId xmlns:a16="http://schemas.microsoft.com/office/drawing/2014/main" id="{68098BE8-00BB-401B-A95B-BD0FA1E7C25B}"/>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6" name="テキスト ボックス 375">
          <a:extLst>
            <a:ext uri="{FF2B5EF4-FFF2-40B4-BE49-F238E27FC236}">
              <a16:creationId xmlns:a16="http://schemas.microsoft.com/office/drawing/2014/main" id="{2008E566-456A-495B-A8EE-28A46F12B7F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7" name="直線コネクタ 376">
          <a:extLst>
            <a:ext uri="{FF2B5EF4-FFF2-40B4-BE49-F238E27FC236}">
              <a16:creationId xmlns:a16="http://schemas.microsoft.com/office/drawing/2014/main" id="{FEBA133F-CF2D-4EC9-B3CC-FA244127CF1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8" name="テキスト ボックス 377">
          <a:extLst>
            <a:ext uri="{FF2B5EF4-FFF2-40B4-BE49-F238E27FC236}">
              <a16:creationId xmlns:a16="http://schemas.microsoft.com/office/drawing/2014/main" id="{2C241163-4572-4080-A8E5-9260FDA682D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9" name="直線コネクタ 378">
          <a:extLst>
            <a:ext uri="{FF2B5EF4-FFF2-40B4-BE49-F238E27FC236}">
              <a16:creationId xmlns:a16="http://schemas.microsoft.com/office/drawing/2014/main" id="{EE4353EC-77E9-4EC5-A119-593A1F607705}"/>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80" name="テキスト ボックス 379">
          <a:extLst>
            <a:ext uri="{FF2B5EF4-FFF2-40B4-BE49-F238E27FC236}">
              <a16:creationId xmlns:a16="http://schemas.microsoft.com/office/drawing/2014/main" id="{48D5DC34-17D0-4AB7-9D6B-0F849A9B68CB}"/>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1" name="直線コネクタ 380">
          <a:extLst>
            <a:ext uri="{FF2B5EF4-FFF2-40B4-BE49-F238E27FC236}">
              <a16:creationId xmlns:a16="http://schemas.microsoft.com/office/drawing/2014/main" id="{FE41AF7A-BD7F-483B-BABE-6FDCBF1F3D0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82" name="テキスト ボックス 381">
          <a:extLst>
            <a:ext uri="{FF2B5EF4-FFF2-40B4-BE49-F238E27FC236}">
              <a16:creationId xmlns:a16="http://schemas.microsoft.com/office/drawing/2014/main" id="{F9937A32-2F25-4894-B2E5-A4F566D315E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DCEC4FCA-7AFC-4755-81A3-AAB63A3F0019}"/>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104775</xdr:rowOff>
    </xdr:to>
    <xdr:cxnSp macro="">
      <xdr:nvCxnSpPr>
        <xdr:cNvPr id="384" name="直線コネクタ 383">
          <a:extLst>
            <a:ext uri="{FF2B5EF4-FFF2-40B4-BE49-F238E27FC236}">
              <a16:creationId xmlns:a16="http://schemas.microsoft.com/office/drawing/2014/main" id="{BA297639-3D66-4E83-A541-C7EF71BE1000}"/>
            </a:ext>
          </a:extLst>
        </xdr:cNvPr>
        <xdr:cNvCxnSpPr/>
      </xdr:nvCxnSpPr>
      <xdr:spPr>
        <a:xfrm flipV="1">
          <a:off x="4634865" y="17287875"/>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108602</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920496A8-5214-4A6D-93F6-F0FBE552E317}"/>
            </a:ext>
          </a:extLst>
        </xdr:cNvPr>
        <xdr:cNvSpPr txBox="1"/>
      </xdr:nvSpPr>
      <xdr:spPr>
        <a:xfrm>
          <a:off x="4673600"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104775</xdr:rowOff>
    </xdr:from>
    <xdr:to>
      <xdr:col>24</xdr:col>
      <xdr:colOff>152400</xdr:colOff>
      <xdr:row>107</xdr:row>
      <xdr:rowOff>104775</xdr:rowOff>
    </xdr:to>
    <xdr:cxnSp macro="">
      <xdr:nvCxnSpPr>
        <xdr:cNvPr id="386" name="直線コネクタ 385">
          <a:extLst>
            <a:ext uri="{FF2B5EF4-FFF2-40B4-BE49-F238E27FC236}">
              <a16:creationId xmlns:a16="http://schemas.microsoft.com/office/drawing/2014/main" id="{4D331742-C70E-47D0-81D2-53CF6319E28A}"/>
            </a:ext>
          </a:extLst>
        </xdr:cNvPr>
        <xdr:cNvCxnSpPr/>
      </xdr:nvCxnSpPr>
      <xdr:spPr>
        <a:xfrm>
          <a:off x="4546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405111" cy="259045"/>
    <xdr:sp macro="" textlink="">
      <xdr:nvSpPr>
        <xdr:cNvPr id="387" name="【市民会館】&#10;有形固定資産減価償却率最大値テキスト">
          <a:extLst>
            <a:ext uri="{FF2B5EF4-FFF2-40B4-BE49-F238E27FC236}">
              <a16:creationId xmlns:a16="http://schemas.microsoft.com/office/drawing/2014/main" id="{7E190826-7F81-4A02-B418-4AECB068E52C}"/>
            </a:ext>
          </a:extLst>
        </xdr:cNvPr>
        <xdr:cNvSpPr txBox="1"/>
      </xdr:nvSpPr>
      <xdr:spPr>
        <a:xfrm>
          <a:off x="4673600"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388" name="直線コネクタ 387">
          <a:extLst>
            <a:ext uri="{FF2B5EF4-FFF2-40B4-BE49-F238E27FC236}">
              <a16:creationId xmlns:a16="http://schemas.microsoft.com/office/drawing/2014/main" id="{143E7F36-B4A8-4041-B7A1-BD8C5B7919AE}"/>
            </a:ext>
          </a:extLst>
        </xdr:cNvPr>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47FB8DB7-18C7-4BB3-B6AA-A789F60BC901}"/>
            </a:ext>
          </a:extLst>
        </xdr:cNvPr>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90" name="フローチャート: 判断 389">
          <a:extLst>
            <a:ext uri="{FF2B5EF4-FFF2-40B4-BE49-F238E27FC236}">
              <a16:creationId xmlns:a16="http://schemas.microsoft.com/office/drawing/2014/main" id="{3BF1BA6F-E897-43BC-91A3-D7296133AF42}"/>
            </a:ext>
          </a:extLst>
        </xdr:cNvPr>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19686</xdr:rowOff>
    </xdr:from>
    <xdr:to>
      <xdr:col>20</xdr:col>
      <xdr:colOff>38100</xdr:colOff>
      <xdr:row>103</xdr:row>
      <xdr:rowOff>121286</xdr:rowOff>
    </xdr:to>
    <xdr:sp macro="" textlink="">
      <xdr:nvSpPr>
        <xdr:cNvPr id="391" name="フローチャート: 判断 390">
          <a:extLst>
            <a:ext uri="{FF2B5EF4-FFF2-40B4-BE49-F238E27FC236}">
              <a16:creationId xmlns:a16="http://schemas.microsoft.com/office/drawing/2014/main" id="{549170AB-FCB4-40D2-9A12-A94F311E075A}"/>
            </a:ext>
          </a:extLst>
        </xdr:cNvPr>
        <xdr:cNvSpPr/>
      </xdr:nvSpPr>
      <xdr:spPr>
        <a:xfrm>
          <a:off x="37465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50164</xdr:rowOff>
    </xdr:from>
    <xdr:to>
      <xdr:col>15</xdr:col>
      <xdr:colOff>101600</xdr:colOff>
      <xdr:row>103</xdr:row>
      <xdr:rowOff>151764</xdr:rowOff>
    </xdr:to>
    <xdr:sp macro="" textlink="">
      <xdr:nvSpPr>
        <xdr:cNvPr id="392" name="フローチャート: 判断 391">
          <a:extLst>
            <a:ext uri="{FF2B5EF4-FFF2-40B4-BE49-F238E27FC236}">
              <a16:creationId xmlns:a16="http://schemas.microsoft.com/office/drawing/2014/main" id="{6E29F8B1-3841-43C1-BC8F-D201F3519473}"/>
            </a:ext>
          </a:extLst>
        </xdr:cNvPr>
        <xdr:cNvSpPr/>
      </xdr:nvSpPr>
      <xdr:spPr>
        <a:xfrm>
          <a:off x="2857500" y="177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31114</xdr:rowOff>
    </xdr:from>
    <xdr:to>
      <xdr:col>10</xdr:col>
      <xdr:colOff>165100</xdr:colOff>
      <xdr:row>103</xdr:row>
      <xdr:rowOff>132714</xdr:rowOff>
    </xdr:to>
    <xdr:sp macro="" textlink="">
      <xdr:nvSpPr>
        <xdr:cNvPr id="393" name="フローチャート: 判断 392">
          <a:extLst>
            <a:ext uri="{FF2B5EF4-FFF2-40B4-BE49-F238E27FC236}">
              <a16:creationId xmlns:a16="http://schemas.microsoft.com/office/drawing/2014/main" id="{0A35202B-8625-434F-B485-9193F380AFB2}"/>
            </a:ext>
          </a:extLst>
        </xdr:cNvPr>
        <xdr:cNvSpPr/>
      </xdr:nvSpPr>
      <xdr:spPr>
        <a:xfrm>
          <a:off x="1968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153036</xdr:rowOff>
    </xdr:from>
    <xdr:to>
      <xdr:col>6</xdr:col>
      <xdr:colOff>38100</xdr:colOff>
      <xdr:row>103</xdr:row>
      <xdr:rowOff>83186</xdr:rowOff>
    </xdr:to>
    <xdr:sp macro="" textlink="">
      <xdr:nvSpPr>
        <xdr:cNvPr id="394" name="フローチャート: 判断 393">
          <a:extLst>
            <a:ext uri="{FF2B5EF4-FFF2-40B4-BE49-F238E27FC236}">
              <a16:creationId xmlns:a16="http://schemas.microsoft.com/office/drawing/2014/main" id="{ED48E1B3-1ED6-4202-8D78-A34D12E159FD}"/>
            </a:ext>
          </a:extLst>
        </xdr:cNvPr>
        <xdr:cNvSpPr/>
      </xdr:nvSpPr>
      <xdr:spPr>
        <a:xfrm>
          <a:off x="10795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3F0388BE-5185-468B-906E-538C90FBCAA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516CA122-A651-499E-A789-0F1CEEBFF9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299446FE-902B-4772-BE1C-E158C967EEB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5B65E640-ED8A-47A3-AFC6-38B86AC4FA51}"/>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A238C21A-1F83-4093-A218-BC5250C4C18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164464</xdr:rowOff>
    </xdr:from>
    <xdr:to>
      <xdr:col>24</xdr:col>
      <xdr:colOff>114300</xdr:colOff>
      <xdr:row>103</xdr:row>
      <xdr:rowOff>94614</xdr:rowOff>
    </xdr:to>
    <xdr:sp macro="" textlink="">
      <xdr:nvSpPr>
        <xdr:cNvPr id="400" name="楕円 399">
          <a:extLst>
            <a:ext uri="{FF2B5EF4-FFF2-40B4-BE49-F238E27FC236}">
              <a16:creationId xmlns:a16="http://schemas.microsoft.com/office/drawing/2014/main" id="{6C6A05D1-9238-4520-A298-AC2D71F183F0}"/>
            </a:ext>
          </a:extLst>
        </xdr:cNvPr>
        <xdr:cNvSpPr/>
      </xdr:nvSpPr>
      <xdr:spPr>
        <a:xfrm>
          <a:off x="4584700" y="1765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15891</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0518D2CF-BF0A-49D4-9531-3829ABABEFE4}"/>
            </a:ext>
          </a:extLst>
        </xdr:cNvPr>
        <xdr:cNvSpPr txBox="1"/>
      </xdr:nvSpPr>
      <xdr:spPr>
        <a:xfrm>
          <a:off x="4673600"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132080</xdr:rowOff>
    </xdr:from>
    <xdr:to>
      <xdr:col>20</xdr:col>
      <xdr:colOff>38100</xdr:colOff>
      <xdr:row>103</xdr:row>
      <xdr:rowOff>62230</xdr:rowOff>
    </xdr:to>
    <xdr:sp macro="" textlink="">
      <xdr:nvSpPr>
        <xdr:cNvPr id="402" name="楕円 401">
          <a:extLst>
            <a:ext uri="{FF2B5EF4-FFF2-40B4-BE49-F238E27FC236}">
              <a16:creationId xmlns:a16="http://schemas.microsoft.com/office/drawing/2014/main" id="{C85F0C30-38F4-461A-B2DE-383A526C1B8A}"/>
            </a:ext>
          </a:extLst>
        </xdr:cNvPr>
        <xdr:cNvSpPr/>
      </xdr:nvSpPr>
      <xdr:spPr>
        <a:xfrm>
          <a:off x="3746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11430</xdr:rowOff>
    </xdr:from>
    <xdr:to>
      <xdr:col>24</xdr:col>
      <xdr:colOff>63500</xdr:colOff>
      <xdr:row>103</xdr:row>
      <xdr:rowOff>43814</xdr:rowOff>
    </xdr:to>
    <xdr:cxnSp macro="">
      <xdr:nvCxnSpPr>
        <xdr:cNvPr id="403" name="直線コネクタ 402">
          <a:extLst>
            <a:ext uri="{FF2B5EF4-FFF2-40B4-BE49-F238E27FC236}">
              <a16:creationId xmlns:a16="http://schemas.microsoft.com/office/drawing/2014/main" id="{7B2DF138-E536-4192-8BB4-46BCF91898DA}"/>
            </a:ext>
          </a:extLst>
        </xdr:cNvPr>
        <xdr:cNvCxnSpPr/>
      </xdr:nvCxnSpPr>
      <xdr:spPr>
        <a:xfrm>
          <a:off x="3797300" y="176707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99695</xdr:rowOff>
    </xdr:from>
    <xdr:to>
      <xdr:col>15</xdr:col>
      <xdr:colOff>101600</xdr:colOff>
      <xdr:row>103</xdr:row>
      <xdr:rowOff>29845</xdr:rowOff>
    </xdr:to>
    <xdr:sp macro="" textlink="">
      <xdr:nvSpPr>
        <xdr:cNvPr id="404" name="楕円 403">
          <a:extLst>
            <a:ext uri="{FF2B5EF4-FFF2-40B4-BE49-F238E27FC236}">
              <a16:creationId xmlns:a16="http://schemas.microsoft.com/office/drawing/2014/main" id="{48243AFE-E778-4FA6-B157-0CA4734A1360}"/>
            </a:ext>
          </a:extLst>
        </xdr:cNvPr>
        <xdr:cNvSpPr/>
      </xdr:nvSpPr>
      <xdr:spPr>
        <a:xfrm>
          <a:off x="2857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150495</xdr:rowOff>
    </xdr:from>
    <xdr:to>
      <xdr:col>19</xdr:col>
      <xdr:colOff>177800</xdr:colOff>
      <xdr:row>103</xdr:row>
      <xdr:rowOff>11430</xdr:rowOff>
    </xdr:to>
    <xdr:cxnSp macro="">
      <xdr:nvCxnSpPr>
        <xdr:cNvPr id="405" name="直線コネクタ 404">
          <a:extLst>
            <a:ext uri="{FF2B5EF4-FFF2-40B4-BE49-F238E27FC236}">
              <a16:creationId xmlns:a16="http://schemas.microsoft.com/office/drawing/2014/main" id="{C6265CBF-9CF6-427D-BB13-115AF7C863BC}"/>
            </a:ext>
          </a:extLst>
        </xdr:cNvPr>
        <xdr:cNvCxnSpPr/>
      </xdr:nvCxnSpPr>
      <xdr:spPr>
        <a:xfrm>
          <a:off x="2908300" y="17638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406" name="楕円 405">
          <a:extLst>
            <a:ext uri="{FF2B5EF4-FFF2-40B4-BE49-F238E27FC236}">
              <a16:creationId xmlns:a16="http://schemas.microsoft.com/office/drawing/2014/main" id="{F9C5C8D9-4897-4637-88D2-E55F084C5275}"/>
            </a:ext>
          </a:extLst>
        </xdr:cNvPr>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102</xdr:row>
      <xdr:rowOff>150495</xdr:rowOff>
    </xdr:to>
    <xdr:cxnSp macro="">
      <xdr:nvCxnSpPr>
        <xdr:cNvPr id="407" name="直線コネクタ 406">
          <a:extLst>
            <a:ext uri="{FF2B5EF4-FFF2-40B4-BE49-F238E27FC236}">
              <a16:creationId xmlns:a16="http://schemas.microsoft.com/office/drawing/2014/main" id="{DC7164FB-CF04-492C-8C71-DF458C1C06CC}"/>
            </a:ext>
          </a:extLst>
        </xdr:cNvPr>
        <xdr:cNvCxnSpPr/>
      </xdr:nvCxnSpPr>
      <xdr:spPr>
        <a:xfrm>
          <a:off x="2019300" y="176060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34925</xdr:rowOff>
    </xdr:from>
    <xdr:to>
      <xdr:col>6</xdr:col>
      <xdr:colOff>38100</xdr:colOff>
      <xdr:row>102</xdr:row>
      <xdr:rowOff>136525</xdr:rowOff>
    </xdr:to>
    <xdr:sp macro="" textlink="">
      <xdr:nvSpPr>
        <xdr:cNvPr id="408" name="楕円 407">
          <a:extLst>
            <a:ext uri="{FF2B5EF4-FFF2-40B4-BE49-F238E27FC236}">
              <a16:creationId xmlns:a16="http://schemas.microsoft.com/office/drawing/2014/main" id="{1421746C-281E-4FDA-8C29-A80F6D541933}"/>
            </a:ext>
          </a:extLst>
        </xdr:cNvPr>
        <xdr:cNvSpPr/>
      </xdr:nvSpPr>
      <xdr:spPr>
        <a:xfrm>
          <a:off x="1079500" y="1752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85725</xdr:rowOff>
    </xdr:from>
    <xdr:to>
      <xdr:col>10</xdr:col>
      <xdr:colOff>114300</xdr:colOff>
      <xdr:row>102</xdr:row>
      <xdr:rowOff>118111</xdr:rowOff>
    </xdr:to>
    <xdr:cxnSp macro="">
      <xdr:nvCxnSpPr>
        <xdr:cNvPr id="409" name="直線コネクタ 408">
          <a:extLst>
            <a:ext uri="{FF2B5EF4-FFF2-40B4-BE49-F238E27FC236}">
              <a16:creationId xmlns:a16="http://schemas.microsoft.com/office/drawing/2014/main" id="{C05FC902-1013-4046-A2A8-440B149EE64E}"/>
            </a:ext>
          </a:extLst>
        </xdr:cNvPr>
        <xdr:cNvCxnSpPr/>
      </xdr:nvCxnSpPr>
      <xdr:spPr>
        <a:xfrm>
          <a:off x="1130300" y="175736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112413</xdr:rowOff>
    </xdr:from>
    <xdr:ext cx="405111" cy="259045"/>
    <xdr:sp macro="" textlink="">
      <xdr:nvSpPr>
        <xdr:cNvPr id="410" name="n_1aveValue【市民会館】&#10;有形固定資産減価償却率">
          <a:extLst>
            <a:ext uri="{FF2B5EF4-FFF2-40B4-BE49-F238E27FC236}">
              <a16:creationId xmlns:a16="http://schemas.microsoft.com/office/drawing/2014/main" id="{A7E0E8E3-8FEF-4112-9794-D749EDB10984}"/>
            </a:ext>
          </a:extLst>
        </xdr:cNvPr>
        <xdr:cNvSpPr txBox="1"/>
      </xdr:nvSpPr>
      <xdr:spPr>
        <a:xfrm>
          <a:off x="3582044" y="1777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142891</xdr:rowOff>
    </xdr:from>
    <xdr:ext cx="405111" cy="259045"/>
    <xdr:sp macro="" textlink="">
      <xdr:nvSpPr>
        <xdr:cNvPr id="411" name="n_2aveValue【市民会館】&#10;有形固定資産減価償却率">
          <a:extLst>
            <a:ext uri="{FF2B5EF4-FFF2-40B4-BE49-F238E27FC236}">
              <a16:creationId xmlns:a16="http://schemas.microsoft.com/office/drawing/2014/main" id="{8A4A8FFD-AD39-4C64-9711-649D2D8D3551}"/>
            </a:ext>
          </a:extLst>
        </xdr:cNvPr>
        <xdr:cNvSpPr txBox="1"/>
      </xdr:nvSpPr>
      <xdr:spPr>
        <a:xfrm>
          <a:off x="2705744" y="1780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123841</xdr:rowOff>
    </xdr:from>
    <xdr:ext cx="405111" cy="259045"/>
    <xdr:sp macro="" textlink="">
      <xdr:nvSpPr>
        <xdr:cNvPr id="412" name="n_3aveValue【市民会館】&#10;有形固定資産減価償却率">
          <a:extLst>
            <a:ext uri="{FF2B5EF4-FFF2-40B4-BE49-F238E27FC236}">
              <a16:creationId xmlns:a16="http://schemas.microsoft.com/office/drawing/2014/main" id="{73B98A72-67FE-4CBD-9036-0C1BD1B54487}"/>
            </a:ext>
          </a:extLst>
        </xdr:cNvPr>
        <xdr:cNvSpPr txBox="1"/>
      </xdr:nvSpPr>
      <xdr:spPr>
        <a:xfrm>
          <a:off x="1816744" y="1778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74313</xdr:rowOff>
    </xdr:from>
    <xdr:ext cx="405111" cy="259045"/>
    <xdr:sp macro="" textlink="">
      <xdr:nvSpPr>
        <xdr:cNvPr id="413" name="n_4aveValue【市民会館】&#10;有形固定資産減価償却率">
          <a:extLst>
            <a:ext uri="{FF2B5EF4-FFF2-40B4-BE49-F238E27FC236}">
              <a16:creationId xmlns:a16="http://schemas.microsoft.com/office/drawing/2014/main" id="{F449F40F-1B4C-4243-8D7E-B696B3C28C69}"/>
            </a:ext>
          </a:extLst>
        </xdr:cNvPr>
        <xdr:cNvSpPr txBox="1"/>
      </xdr:nvSpPr>
      <xdr:spPr>
        <a:xfrm>
          <a:off x="927744" y="1773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78757</xdr:rowOff>
    </xdr:from>
    <xdr:ext cx="405111" cy="259045"/>
    <xdr:sp macro="" textlink="">
      <xdr:nvSpPr>
        <xdr:cNvPr id="414" name="n_1mainValue【市民会館】&#10;有形固定資産減価償却率">
          <a:extLst>
            <a:ext uri="{FF2B5EF4-FFF2-40B4-BE49-F238E27FC236}">
              <a16:creationId xmlns:a16="http://schemas.microsoft.com/office/drawing/2014/main" id="{8EFDAC70-E6C2-4385-AA1C-FE1FF65F34AE}"/>
            </a:ext>
          </a:extLst>
        </xdr:cNvPr>
        <xdr:cNvSpPr txBox="1"/>
      </xdr:nvSpPr>
      <xdr:spPr>
        <a:xfrm>
          <a:off x="3582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46372</xdr:rowOff>
    </xdr:from>
    <xdr:ext cx="405111" cy="259045"/>
    <xdr:sp macro="" textlink="">
      <xdr:nvSpPr>
        <xdr:cNvPr id="415" name="n_2mainValue【市民会館】&#10;有形固定資産減価償却率">
          <a:extLst>
            <a:ext uri="{FF2B5EF4-FFF2-40B4-BE49-F238E27FC236}">
              <a16:creationId xmlns:a16="http://schemas.microsoft.com/office/drawing/2014/main" id="{C6A5DB19-5E52-4FC3-B0A5-68216BF68217}"/>
            </a:ext>
          </a:extLst>
        </xdr:cNvPr>
        <xdr:cNvSpPr txBox="1"/>
      </xdr:nvSpPr>
      <xdr:spPr>
        <a:xfrm>
          <a:off x="2705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13988</xdr:rowOff>
    </xdr:from>
    <xdr:ext cx="405111" cy="259045"/>
    <xdr:sp macro="" textlink="">
      <xdr:nvSpPr>
        <xdr:cNvPr id="416" name="n_3mainValue【市民会館】&#10;有形固定資産減価償却率">
          <a:extLst>
            <a:ext uri="{FF2B5EF4-FFF2-40B4-BE49-F238E27FC236}">
              <a16:creationId xmlns:a16="http://schemas.microsoft.com/office/drawing/2014/main" id="{97E519FA-F6A1-4573-9AA1-466BC210CF1E}"/>
            </a:ext>
          </a:extLst>
        </xdr:cNvPr>
        <xdr:cNvSpPr txBox="1"/>
      </xdr:nvSpPr>
      <xdr:spPr>
        <a:xfrm>
          <a:off x="1816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153052</xdr:rowOff>
    </xdr:from>
    <xdr:ext cx="405111" cy="259045"/>
    <xdr:sp macro="" textlink="">
      <xdr:nvSpPr>
        <xdr:cNvPr id="417" name="n_4mainValue【市民会館】&#10;有形固定資産減価償却率">
          <a:extLst>
            <a:ext uri="{FF2B5EF4-FFF2-40B4-BE49-F238E27FC236}">
              <a16:creationId xmlns:a16="http://schemas.microsoft.com/office/drawing/2014/main" id="{5C29D662-9CE0-4820-8626-459D59732F78}"/>
            </a:ext>
          </a:extLst>
        </xdr:cNvPr>
        <xdr:cNvSpPr txBox="1"/>
      </xdr:nvSpPr>
      <xdr:spPr>
        <a:xfrm>
          <a:off x="927744" y="1729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A6EDFFE5-3F52-435A-A29A-603F46D2153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86EF8EF9-E565-4403-83B9-0E3590DA45E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6541230F-D7FB-468E-B3F1-ACF09F6A450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5BCB9B5D-A11B-4B24-90F9-5AA8891E360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4455DA23-5B0C-4890-B79D-623DAEA34E7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3AE159E-FE7B-4B7F-BAE0-72D231EB972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A7D92FA6-2525-460E-A850-632AB4E2D38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273CCA27-0AE8-42D8-AF70-EE1054A1B91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B049741C-8BA9-43D9-850E-A1815675C37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F455F72-EADC-4767-B3C6-F88AAF94AB3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411891A3-2F90-47BC-8290-D25856868175}"/>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62F84712-A6EB-42E8-BA0A-765DF5EA5F08}"/>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1B315DA3-CACA-4EC9-AED5-58C287709E54}"/>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1" name="テキスト ボックス 430">
          <a:extLst>
            <a:ext uri="{FF2B5EF4-FFF2-40B4-BE49-F238E27FC236}">
              <a16:creationId xmlns:a16="http://schemas.microsoft.com/office/drawing/2014/main" id="{0F8BE1CA-010B-43C7-9262-A70AB9D26C1F}"/>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C83E0FE4-CEF6-4F66-92CA-1F0F49AC86AE}"/>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3" name="テキスト ボックス 432">
          <a:extLst>
            <a:ext uri="{FF2B5EF4-FFF2-40B4-BE49-F238E27FC236}">
              <a16:creationId xmlns:a16="http://schemas.microsoft.com/office/drawing/2014/main" id="{F78564E9-32DC-46E6-B8FC-C306E54D3ED1}"/>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A6B76ED8-331A-471C-9C6C-982521F1FFA1}"/>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5" name="テキスト ボックス 434">
          <a:extLst>
            <a:ext uri="{FF2B5EF4-FFF2-40B4-BE49-F238E27FC236}">
              <a16:creationId xmlns:a16="http://schemas.microsoft.com/office/drawing/2014/main" id="{BA02BB69-77E5-4CF0-8A9E-13C43D9B22A8}"/>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993B3032-BFC7-49CE-8FA1-24438255FD1D}"/>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7" name="テキスト ボックス 436">
          <a:extLst>
            <a:ext uri="{FF2B5EF4-FFF2-40B4-BE49-F238E27FC236}">
              <a16:creationId xmlns:a16="http://schemas.microsoft.com/office/drawing/2014/main" id="{B80C6717-24D4-4EA5-A064-794551AE16D5}"/>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86D2FBC5-A49D-43B9-B907-B64D9AEBE74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9" name="テキスト ボックス 438">
          <a:extLst>
            <a:ext uri="{FF2B5EF4-FFF2-40B4-BE49-F238E27FC236}">
              <a16:creationId xmlns:a16="http://schemas.microsoft.com/office/drawing/2014/main" id="{BDB33350-E828-481C-AD01-FB5D93432B2F}"/>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CDA0523E-C8D1-4EEE-BBAF-EB97C41D7D5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26509818-6F40-480C-B69A-F354383381C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CAFEB874-ACC1-4C35-A700-D6120DD5D1C6}"/>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157843</xdr:rowOff>
    </xdr:from>
    <xdr:to>
      <xdr:col>54</xdr:col>
      <xdr:colOff>189865</xdr:colOff>
      <xdr:row>108</xdr:row>
      <xdr:rowOff>69669</xdr:rowOff>
    </xdr:to>
    <xdr:cxnSp macro="">
      <xdr:nvCxnSpPr>
        <xdr:cNvPr id="443" name="直線コネクタ 442">
          <a:extLst>
            <a:ext uri="{FF2B5EF4-FFF2-40B4-BE49-F238E27FC236}">
              <a16:creationId xmlns:a16="http://schemas.microsoft.com/office/drawing/2014/main" id="{54CB9DB6-3C66-4193-95EE-2F2655A4070D}"/>
            </a:ext>
          </a:extLst>
        </xdr:cNvPr>
        <xdr:cNvCxnSpPr/>
      </xdr:nvCxnSpPr>
      <xdr:spPr>
        <a:xfrm flipV="1">
          <a:off x="10476865" y="17302843"/>
          <a:ext cx="0" cy="12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73496</xdr:rowOff>
    </xdr:from>
    <xdr:ext cx="469744" cy="259045"/>
    <xdr:sp macro="" textlink="">
      <xdr:nvSpPr>
        <xdr:cNvPr id="444" name="【市民会館】&#10;一人当たり面積最小値テキスト">
          <a:extLst>
            <a:ext uri="{FF2B5EF4-FFF2-40B4-BE49-F238E27FC236}">
              <a16:creationId xmlns:a16="http://schemas.microsoft.com/office/drawing/2014/main" id="{C5B2D924-B4A0-4899-9A92-9CB557F0BA4F}"/>
            </a:ext>
          </a:extLst>
        </xdr:cNvPr>
        <xdr:cNvSpPr txBox="1"/>
      </xdr:nvSpPr>
      <xdr:spPr>
        <a:xfrm>
          <a:off x="105156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69669</xdr:rowOff>
    </xdr:from>
    <xdr:to>
      <xdr:col>55</xdr:col>
      <xdr:colOff>88900</xdr:colOff>
      <xdr:row>108</xdr:row>
      <xdr:rowOff>69669</xdr:rowOff>
    </xdr:to>
    <xdr:cxnSp macro="">
      <xdr:nvCxnSpPr>
        <xdr:cNvPr id="445" name="直線コネクタ 444">
          <a:extLst>
            <a:ext uri="{FF2B5EF4-FFF2-40B4-BE49-F238E27FC236}">
              <a16:creationId xmlns:a16="http://schemas.microsoft.com/office/drawing/2014/main" id="{DF4D4888-F95F-4D82-B237-8DD864ABBC51}"/>
            </a:ext>
          </a:extLst>
        </xdr:cNvPr>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104520</xdr:rowOff>
    </xdr:from>
    <xdr:ext cx="469744" cy="259045"/>
    <xdr:sp macro="" textlink="">
      <xdr:nvSpPr>
        <xdr:cNvPr id="446" name="【市民会館】&#10;一人当たり面積最大値テキスト">
          <a:extLst>
            <a:ext uri="{FF2B5EF4-FFF2-40B4-BE49-F238E27FC236}">
              <a16:creationId xmlns:a16="http://schemas.microsoft.com/office/drawing/2014/main" id="{47043BEC-8495-4F32-A9D1-FE786CC7ECB2}"/>
            </a:ext>
          </a:extLst>
        </xdr:cNvPr>
        <xdr:cNvSpPr txBox="1"/>
      </xdr:nvSpPr>
      <xdr:spPr>
        <a:xfrm>
          <a:off x="10515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157843</xdr:rowOff>
    </xdr:from>
    <xdr:to>
      <xdr:col>55</xdr:col>
      <xdr:colOff>88900</xdr:colOff>
      <xdr:row>100</xdr:row>
      <xdr:rowOff>157843</xdr:rowOff>
    </xdr:to>
    <xdr:cxnSp macro="">
      <xdr:nvCxnSpPr>
        <xdr:cNvPr id="447" name="直線コネクタ 446">
          <a:extLst>
            <a:ext uri="{FF2B5EF4-FFF2-40B4-BE49-F238E27FC236}">
              <a16:creationId xmlns:a16="http://schemas.microsoft.com/office/drawing/2014/main" id="{9CAD059F-8096-448D-9B22-2936346F3307}"/>
            </a:ext>
          </a:extLst>
        </xdr:cNvPr>
        <xdr:cNvCxnSpPr/>
      </xdr:nvCxnSpPr>
      <xdr:spPr>
        <a:xfrm>
          <a:off x="10388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8" name="【市民会館】&#10;一人当たり面積平均値テキスト">
          <a:extLst>
            <a:ext uri="{FF2B5EF4-FFF2-40B4-BE49-F238E27FC236}">
              <a16:creationId xmlns:a16="http://schemas.microsoft.com/office/drawing/2014/main" id="{D86AE471-8F4E-443C-A2FA-B34D23EB9168}"/>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9" name="フローチャート: 判断 448">
          <a:extLst>
            <a:ext uri="{FF2B5EF4-FFF2-40B4-BE49-F238E27FC236}">
              <a16:creationId xmlns:a16="http://schemas.microsoft.com/office/drawing/2014/main" id="{8F699AFE-B249-4934-8E3E-2F0CAB5DCD03}"/>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146231</xdr:rowOff>
    </xdr:from>
    <xdr:to>
      <xdr:col>50</xdr:col>
      <xdr:colOff>165100</xdr:colOff>
      <xdr:row>105</xdr:row>
      <xdr:rowOff>76381</xdr:rowOff>
    </xdr:to>
    <xdr:sp macro="" textlink="">
      <xdr:nvSpPr>
        <xdr:cNvPr id="450" name="フローチャート: 判断 449">
          <a:extLst>
            <a:ext uri="{FF2B5EF4-FFF2-40B4-BE49-F238E27FC236}">
              <a16:creationId xmlns:a16="http://schemas.microsoft.com/office/drawing/2014/main" id="{EC2CB5A9-31CC-4A0D-9BE5-ABEF18E0ABB8}"/>
            </a:ext>
          </a:extLst>
        </xdr:cNvPr>
        <xdr:cNvSpPr/>
      </xdr:nvSpPr>
      <xdr:spPr>
        <a:xfrm>
          <a:off x="9588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152763</xdr:rowOff>
    </xdr:from>
    <xdr:to>
      <xdr:col>46</xdr:col>
      <xdr:colOff>38100</xdr:colOff>
      <xdr:row>105</xdr:row>
      <xdr:rowOff>82913</xdr:rowOff>
    </xdr:to>
    <xdr:sp macro="" textlink="">
      <xdr:nvSpPr>
        <xdr:cNvPr id="451" name="フローチャート: 判断 450">
          <a:extLst>
            <a:ext uri="{FF2B5EF4-FFF2-40B4-BE49-F238E27FC236}">
              <a16:creationId xmlns:a16="http://schemas.microsoft.com/office/drawing/2014/main" id="{DF62C4F0-1EC0-493B-967C-CDA4A740D1CA}"/>
            </a:ext>
          </a:extLst>
        </xdr:cNvPr>
        <xdr:cNvSpPr/>
      </xdr:nvSpPr>
      <xdr:spPr>
        <a:xfrm>
          <a:off x="8699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7438</xdr:rowOff>
    </xdr:from>
    <xdr:to>
      <xdr:col>41</xdr:col>
      <xdr:colOff>101600</xdr:colOff>
      <xdr:row>105</xdr:row>
      <xdr:rowOff>109038</xdr:rowOff>
    </xdr:to>
    <xdr:sp macro="" textlink="">
      <xdr:nvSpPr>
        <xdr:cNvPr id="452" name="フローチャート: 判断 451">
          <a:extLst>
            <a:ext uri="{FF2B5EF4-FFF2-40B4-BE49-F238E27FC236}">
              <a16:creationId xmlns:a16="http://schemas.microsoft.com/office/drawing/2014/main" id="{6797E3E7-D7B5-44DB-A756-C9610DB7C3D7}"/>
            </a:ext>
          </a:extLst>
        </xdr:cNvPr>
        <xdr:cNvSpPr/>
      </xdr:nvSpPr>
      <xdr:spPr>
        <a:xfrm>
          <a:off x="7810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146231</xdr:rowOff>
    </xdr:from>
    <xdr:to>
      <xdr:col>36</xdr:col>
      <xdr:colOff>165100</xdr:colOff>
      <xdr:row>105</xdr:row>
      <xdr:rowOff>76381</xdr:rowOff>
    </xdr:to>
    <xdr:sp macro="" textlink="">
      <xdr:nvSpPr>
        <xdr:cNvPr id="453" name="フローチャート: 判断 452">
          <a:extLst>
            <a:ext uri="{FF2B5EF4-FFF2-40B4-BE49-F238E27FC236}">
              <a16:creationId xmlns:a16="http://schemas.microsoft.com/office/drawing/2014/main" id="{D7A96D43-F9E9-4CA0-8931-1DFA9A2C089C}"/>
            </a:ext>
          </a:extLst>
        </xdr:cNvPr>
        <xdr:cNvSpPr/>
      </xdr:nvSpPr>
      <xdr:spPr>
        <a:xfrm>
          <a:off x="6921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EEC92F9F-8872-495B-9A77-F701FB198AC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2DE03917-116D-4586-AA0D-50304B3ABA7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27DD273-3FD9-4730-9364-90E58BAF888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A72BAB94-2264-4880-A85C-2AD3DA1AD35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F541D74B-58C4-4CFD-8901-196B6C1F02E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9" name="楕円 458">
          <a:extLst>
            <a:ext uri="{FF2B5EF4-FFF2-40B4-BE49-F238E27FC236}">
              <a16:creationId xmlns:a16="http://schemas.microsoft.com/office/drawing/2014/main" id="{BA2E98C6-923E-4D16-9CF8-960C711DCFD6}"/>
            </a:ext>
          </a:extLst>
        </xdr:cNvPr>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163847</xdr:rowOff>
    </xdr:from>
    <xdr:ext cx="469744" cy="259045"/>
    <xdr:sp macro="" textlink="">
      <xdr:nvSpPr>
        <xdr:cNvPr id="460" name="【市民会館】&#10;一人当たり面積該当値テキスト">
          <a:extLst>
            <a:ext uri="{FF2B5EF4-FFF2-40B4-BE49-F238E27FC236}">
              <a16:creationId xmlns:a16="http://schemas.microsoft.com/office/drawing/2014/main" id="{D4E50D01-ACB4-4B50-9237-367CAE4F6F06}"/>
            </a:ext>
          </a:extLst>
        </xdr:cNvPr>
        <xdr:cNvSpPr txBox="1"/>
      </xdr:nvSpPr>
      <xdr:spPr>
        <a:xfrm>
          <a:off x="10515600"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20501</xdr:rowOff>
    </xdr:from>
    <xdr:to>
      <xdr:col>50</xdr:col>
      <xdr:colOff>165100</xdr:colOff>
      <xdr:row>105</xdr:row>
      <xdr:rowOff>122101</xdr:rowOff>
    </xdr:to>
    <xdr:sp macro="" textlink="">
      <xdr:nvSpPr>
        <xdr:cNvPr id="461" name="楕円 460">
          <a:extLst>
            <a:ext uri="{FF2B5EF4-FFF2-40B4-BE49-F238E27FC236}">
              <a16:creationId xmlns:a16="http://schemas.microsoft.com/office/drawing/2014/main" id="{17B9F1BC-CD33-4B23-BF14-C49E9522BA88}"/>
            </a:ext>
          </a:extLst>
        </xdr:cNvPr>
        <xdr:cNvSpPr/>
      </xdr:nvSpPr>
      <xdr:spPr>
        <a:xfrm>
          <a:off x="9588500" y="180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71301</xdr:rowOff>
    </xdr:to>
    <xdr:cxnSp macro="">
      <xdr:nvCxnSpPr>
        <xdr:cNvPr id="462" name="直線コネクタ 461">
          <a:extLst>
            <a:ext uri="{FF2B5EF4-FFF2-40B4-BE49-F238E27FC236}">
              <a16:creationId xmlns:a16="http://schemas.microsoft.com/office/drawing/2014/main" id="{8317A858-24C1-4B5F-BEF2-FD8D5F8CD581}"/>
            </a:ext>
          </a:extLst>
        </xdr:cNvPr>
        <xdr:cNvCxnSpPr/>
      </xdr:nvCxnSpPr>
      <xdr:spPr>
        <a:xfrm flipV="1">
          <a:off x="9639300" y="180670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27032</xdr:rowOff>
    </xdr:from>
    <xdr:to>
      <xdr:col>46</xdr:col>
      <xdr:colOff>38100</xdr:colOff>
      <xdr:row>105</xdr:row>
      <xdr:rowOff>128632</xdr:rowOff>
    </xdr:to>
    <xdr:sp macro="" textlink="">
      <xdr:nvSpPr>
        <xdr:cNvPr id="463" name="楕円 462">
          <a:extLst>
            <a:ext uri="{FF2B5EF4-FFF2-40B4-BE49-F238E27FC236}">
              <a16:creationId xmlns:a16="http://schemas.microsoft.com/office/drawing/2014/main" id="{F80D00EB-CC01-4781-BB5A-6B404B6FD8EB}"/>
            </a:ext>
          </a:extLst>
        </xdr:cNvPr>
        <xdr:cNvSpPr/>
      </xdr:nvSpPr>
      <xdr:spPr>
        <a:xfrm>
          <a:off x="8699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71301</xdr:rowOff>
    </xdr:from>
    <xdr:to>
      <xdr:col>50</xdr:col>
      <xdr:colOff>114300</xdr:colOff>
      <xdr:row>105</xdr:row>
      <xdr:rowOff>77832</xdr:rowOff>
    </xdr:to>
    <xdr:cxnSp macro="">
      <xdr:nvCxnSpPr>
        <xdr:cNvPr id="464" name="直線コネクタ 463">
          <a:extLst>
            <a:ext uri="{FF2B5EF4-FFF2-40B4-BE49-F238E27FC236}">
              <a16:creationId xmlns:a16="http://schemas.microsoft.com/office/drawing/2014/main" id="{BE2CCE83-6242-4528-B5C1-1FED8B660950}"/>
            </a:ext>
          </a:extLst>
        </xdr:cNvPr>
        <xdr:cNvCxnSpPr/>
      </xdr:nvCxnSpPr>
      <xdr:spPr>
        <a:xfrm flipV="1">
          <a:off x="8750300" y="180735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27032</xdr:rowOff>
    </xdr:from>
    <xdr:to>
      <xdr:col>41</xdr:col>
      <xdr:colOff>101600</xdr:colOff>
      <xdr:row>105</xdr:row>
      <xdr:rowOff>128632</xdr:rowOff>
    </xdr:to>
    <xdr:sp macro="" textlink="">
      <xdr:nvSpPr>
        <xdr:cNvPr id="465" name="楕円 464">
          <a:extLst>
            <a:ext uri="{FF2B5EF4-FFF2-40B4-BE49-F238E27FC236}">
              <a16:creationId xmlns:a16="http://schemas.microsoft.com/office/drawing/2014/main" id="{CAF73CD2-4393-438B-A2B7-08A8CC492536}"/>
            </a:ext>
          </a:extLst>
        </xdr:cNvPr>
        <xdr:cNvSpPr/>
      </xdr:nvSpPr>
      <xdr:spPr>
        <a:xfrm>
          <a:off x="7810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77832</xdr:rowOff>
    </xdr:from>
    <xdr:to>
      <xdr:col>45</xdr:col>
      <xdr:colOff>177800</xdr:colOff>
      <xdr:row>105</xdr:row>
      <xdr:rowOff>77832</xdr:rowOff>
    </xdr:to>
    <xdr:cxnSp macro="">
      <xdr:nvCxnSpPr>
        <xdr:cNvPr id="466" name="直線コネクタ 465">
          <a:extLst>
            <a:ext uri="{FF2B5EF4-FFF2-40B4-BE49-F238E27FC236}">
              <a16:creationId xmlns:a16="http://schemas.microsoft.com/office/drawing/2014/main" id="{2BD87855-C8A5-4C9E-8725-39F1AA2193AF}"/>
            </a:ext>
          </a:extLst>
        </xdr:cNvPr>
        <xdr:cNvCxnSpPr/>
      </xdr:nvCxnSpPr>
      <xdr:spPr>
        <a:xfrm>
          <a:off x="7861300" y="180800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33564</xdr:rowOff>
    </xdr:from>
    <xdr:to>
      <xdr:col>36</xdr:col>
      <xdr:colOff>165100</xdr:colOff>
      <xdr:row>105</xdr:row>
      <xdr:rowOff>135164</xdr:rowOff>
    </xdr:to>
    <xdr:sp macro="" textlink="">
      <xdr:nvSpPr>
        <xdr:cNvPr id="467" name="楕円 466">
          <a:extLst>
            <a:ext uri="{FF2B5EF4-FFF2-40B4-BE49-F238E27FC236}">
              <a16:creationId xmlns:a16="http://schemas.microsoft.com/office/drawing/2014/main" id="{2F1C301B-C56A-44E4-BD28-FE6BBA7EF0A6}"/>
            </a:ext>
          </a:extLst>
        </xdr:cNvPr>
        <xdr:cNvSpPr/>
      </xdr:nvSpPr>
      <xdr:spPr>
        <a:xfrm>
          <a:off x="6921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77832</xdr:rowOff>
    </xdr:from>
    <xdr:to>
      <xdr:col>41</xdr:col>
      <xdr:colOff>50800</xdr:colOff>
      <xdr:row>105</xdr:row>
      <xdr:rowOff>84364</xdr:rowOff>
    </xdr:to>
    <xdr:cxnSp macro="">
      <xdr:nvCxnSpPr>
        <xdr:cNvPr id="468" name="直線コネクタ 467">
          <a:extLst>
            <a:ext uri="{FF2B5EF4-FFF2-40B4-BE49-F238E27FC236}">
              <a16:creationId xmlns:a16="http://schemas.microsoft.com/office/drawing/2014/main" id="{CF658B4F-6034-4462-85AA-A4ED92FCCD26}"/>
            </a:ext>
          </a:extLst>
        </xdr:cNvPr>
        <xdr:cNvCxnSpPr/>
      </xdr:nvCxnSpPr>
      <xdr:spPr>
        <a:xfrm flipV="1">
          <a:off x="6972300" y="180800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92908</xdr:rowOff>
    </xdr:from>
    <xdr:ext cx="469744" cy="259045"/>
    <xdr:sp macro="" textlink="">
      <xdr:nvSpPr>
        <xdr:cNvPr id="469" name="n_1aveValue【市民会館】&#10;一人当たり面積">
          <a:extLst>
            <a:ext uri="{FF2B5EF4-FFF2-40B4-BE49-F238E27FC236}">
              <a16:creationId xmlns:a16="http://schemas.microsoft.com/office/drawing/2014/main" id="{81835BC1-67D2-49F1-AE2E-65CC354F8E51}"/>
            </a:ext>
          </a:extLst>
        </xdr:cNvPr>
        <xdr:cNvSpPr txBox="1"/>
      </xdr:nvSpPr>
      <xdr:spPr>
        <a:xfrm>
          <a:off x="93917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99440</xdr:rowOff>
    </xdr:from>
    <xdr:ext cx="469744" cy="259045"/>
    <xdr:sp macro="" textlink="">
      <xdr:nvSpPr>
        <xdr:cNvPr id="470" name="n_2aveValue【市民会館】&#10;一人当たり面積">
          <a:extLst>
            <a:ext uri="{FF2B5EF4-FFF2-40B4-BE49-F238E27FC236}">
              <a16:creationId xmlns:a16="http://schemas.microsoft.com/office/drawing/2014/main" id="{6BFB30DB-151E-4052-9C03-2E35F8D1EB4B}"/>
            </a:ext>
          </a:extLst>
        </xdr:cNvPr>
        <xdr:cNvSpPr txBox="1"/>
      </xdr:nvSpPr>
      <xdr:spPr>
        <a:xfrm>
          <a:off x="85154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125565</xdr:rowOff>
    </xdr:from>
    <xdr:ext cx="469744" cy="259045"/>
    <xdr:sp macro="" textlink="">
      <xdr:nvSpPr>
        <xdr:cNvPr id="471" name="n_3aveValue【市民会館】&#10;一人当たり面積">
          <a:extLst>
            <a:ext uri="{FF2B5EF4-FFF2-40B4-BE49-F238E27FC236}">
              <a16:creationId xmlns:a16="http://schemas.microsoft.com/office/drawing/2014/main" id="{1913A2B8-1F41-4258-803C-BE77D14EBA5F}"/>
            </a:ext>
          </a:extLst>
        </xdr:cNvPr>
        <xdr:cNvSpPr txBox="1"/>
      </xdr:nvSpPr>
      <xdr:spPr>
        <a:xfrm>
          <a:off x="7626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92908</xdr:rowOff>
    </xdr:from>
    <xdr:ext cx="469744" cy="259045"/>
    <xdr:sp macro="" textlink="">
      <xdr:nvSpPr>
        <xdr:cNvPr id="472" name="n_4aveValue【市民会館】&#10;一人当たり面積">
          <a:extLst>
            <a:ext uri="{FF2B5EF4-FFF2-40B4-BE49-F238E27FC236}">
              <a16:creationId xmlns:a16="http://schemas.microsoft.com/office/drawing/2014/main" id="{D445FB74-C293-4544-BF9F-47EF5AA0BE07}"/>
            </a:ext>
          </a:extLst>
        </xdr:cNvPr>
        <xdr:cNvSpPr txBox="1"/>
      </xdr:nvSpPr>
      <xdr:spPr>
        <a:xfrm>
          <a:off x="6737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113228</xdr:rowOff>
    </xdr:from>
    <xdr:ext cx="469744" cy="259045"/>
    <xdr:sp macro="" textlink="">
      <xdr:nvSpPr>
        <xdr:cNvPr id="473" name="n_1mainValue【市民会館】&#10;一人当たり面積">
          <a:extLst>
            <a:ext uri="{FF2B5EF4-FFF2-40B4-BE49-F238E27FC236}">
              <a16:creationId xmlns:a16="http://schemas.microsoft.com/office/drawing/2014/main" id="{12B3B745-C35A-4397-B0EF-5DC9708DFA09}"/>
            </a:ext>
          </a:extLst>
        </xdr:cNvPr>
        <xdr:cNvSpPr txBox="1"/>
      </xdr:nvSpPr>
      <xdr:spPr>
        <a:xfrm>
          <a:off x="9391727" y="1811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119759</xdr:rowOff>
    </xdr:from>
    <xdr:ext cx="469744" cy="259045"/>
    <xdr:sp macro="" textlink="">
      <xdr:nvSpPr>
        <xdr:cNvPr id="474" name="n_2mainValue【市民会館】&#10;一人当たり面積">
          <a:extLst>
            <a:ext uri="{FF2B5EF4-FFF2-40B4-BE49-F238E27FC236}">
              <a16:creationId xmlns:a16="http://schemas.microsoft.com/office/drawing/2014/main" id="{07C1F60A-92FC-48A9-A6B1-2C7C9D915A8B}"/>
            </a:ext>
          </a:extLst>
        </xdr:cNvPr>
        <xdr:cNvSpPr txBox="1"/>
      </xdr:nvSpPr>
      <xdr:spPr>
        <a:xfrm>
          <a:off x="85154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119759</xdr:rowOff>
    </xdr:from>
    <xdr:ext cx="469744" cy="259045"/>
    <xdr:sp macro="" textlink="">
      <xdr:nvSpPr>
        <xdr:cNvPr id="475" name="n_3mainValue【市民会館】&#10;一人当たり面積">
          <a:extLst>
            <a:ext uri="{FF2B5EF4-FFF2-40B4-BE49-F238E27FC236}">
              <a16:creationId xmlns:a16="http://schemas.microsoft.com/office/drawing/2014/main" id="{2E273B58-B8DF-438D-97F2-092EC14616E8}"/>
            </a:ext>
          </a:extLst>
        </xdr:cNvPr>
        <xdr:cNvSpPr txBox="1"/>
      </xdr:nvSpPr>
      <xdr:spPr>
        <a:xfrm>
          <a:off x="7626427" y="1812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126291</xdr:rowOff>
    </xdr:from>
    <xdr:ext cx="469744" cy="259045"/>
    <xdr:sp macro="" textlink="">
      <xdr:nvSpPr>
        <xdr:cNvPr id="476" name="n_4mainValue【市民会館】&#10;一人当たり面積">
          <a:extLst>
            <a:ext uri="{FF2B5EF4-FFF2-40B4-BE49-F238E27FC236}">
              <a16:creationId xmlns:a16="http://schemas.microsoft.com/office/drawing/2014/main" id="{3E70040D-EB03-439F-AC44-78A743EC0FB5}"/>
            </a:ext>
          </a:extLst>
        </xdr:cNvPr>
        <xdr:cNvSpPr txBox="1"/>
      </xdr:nvSpPr>
      <xdr:spPr>
        <a:xfrm>
          <a:off x="6737427" y="1812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411FD915-6BEB-473C-B0FD-5F6E8CCB63E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3694109A-151A-4101-839C-FC29EAE377D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5D14C00-6D58-4C2E-93D2-02C3A895B0F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30994583-07A2-4853-8832-1836FA99EE9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CBDB1F64-B878-4E9C-858D-FBDFF4B7C7D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4CB711AA-C6CA-41AD-BA22-371954F5AAB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7C5F8AEA-2BDD-410D-A8D7-B3BDCBC47F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A31FCBFB-1CB7-4764-9B9A-8685D5CBAF2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6BBE4819-BDBF-4259-A107-0796675CE43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CCAE4214-6F13-4DE2-A1A3-5F1AE6CFD21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3524D900-8B58-4F74-B2A7-C13D4A7B829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8" name="直線コネクタ 487">
          <a:extLst>
            <a:ext uri="{FF2B5EF4-FFF2-40B4-BE49-F238E27FC236}">
              <a16:creationId xmlns:a16="http://schemas.microsoft.com/office/drawing/2014/main" id="{DADEF181-9D29-4A32-9EA5-517AB654F6B7}"/>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89" name="テキスト ボックス 488">
          <a:extLst>
            <a:ext uri="{FF2B5EF4-FFF2-40B4-BE49-F238E27FC236}">
              <a16:creationId xmlns:a16="http://schemas.microsoft.com/office/drawing/2014/main" id="{74C1F3B7-6C17-4170-8ADA-F6BE1E23652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90" name="直線コネクタ 489">
          <a:extLst>
            <a:ext uri="{FF2B5EF4-FFF2-40B4-BE49-F238E27FC236}">
              <a16:creationId xmlns:a16="http://schemas.microsoft.com/office/drawing/2014/main" id="{06A2A7FD-A8FB-4D81-BF19-2A740519D1D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91" name="テキスト ボックス 490">
          <a:extLst>
            <a:ext uri="{FF2B5EF4-FFF2-40B4-BE49-F238E27FC236}">
              <a16:creationId xmlns:a16="http://schemas.microsoft.com/office/drawing/2014/main" id="{46E0EBF9-9008-4B91-9D8A-FC4F1B22866D}"/>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92" name="直線コネクタ 491">
          <a:extLst>
            <a:ext uri="{FF2B5EF4-FFF2-40B4-BE49-F238E27FC236}">
              <a16:creationId xmlns:a16="http://schemas.microsoft.com/office/drawing/2014/main" id="{EBE152EB-6851-4160-A38A-1A1496B523D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93" name="テキスト ボックス 492">
          <a:extLst>
            <a:ext uri="{FF2B5EF4-FFF2-40B4-BE49-F238E27FC236}">
              <a16:creationId xmlns:a16="http://schemas.microsoft.com/office/drawing/2014/main" id="{D48F8CA0-986F-4721-BE64-1966AB56814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94" name="直線コネクタ 493">
          <a:extLst>
            <a:ext uri="{FF2B5EF4-FFF2-40B4-BE49-F238E27FC236}">
              <a16:creationId xmlns:a16="http://schemas.microsoft.com/office/drawing/2014/main" id="{363E6E4B-E117-46C2-8D51-C3D0DB721C6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95" name="テキスト ボックス 494">
          <a:extLst>
            <a:ext uri="{FF2B5EF4-FFF2-40B4-BE49-F238E27FC236}">
              <a16:creationId xmlns:a16="http://schemas.microsoft.com/office/drawing/2014/main" id="{D965AC73-A8FE-4E31-B58E-82F058DF7D0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96" name="直線コネクタ 495">
          <a:extLst>
            <a:ext uri="{FF2B5EF4-FFF2-40B4-BE49-F238E27FC236}">
              <a16:creationId xmlns:a16="http://schemas.microsoft.com/office/drawing/2014/main" id="{D0B884A2-3D4E-4DC5-AC25-69F63D56AFC9}"/>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7" name="テキスト ボックス 496">
          <a:extLst>
            <a:ext uri="{FF2B5EF4-FFF2-40B4-BE49-F238E27FC236}">
              <a16:creationId xmlns:a16="http://schemas.microsoft.com/office/drawing/2014/main" id="{3C021C19-9D25-44C3-BAC9-04D58D44A9A9}"/>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8" name="直線コネクタ 497">
          <a:extLst>
            <a:ext uri="{FF2B5EF4-FFF2-40B4-BE49-F238E27FC236}">
              <a16:creationId xmlns:a16="http://schemas.microsoft.com/office/drawing/2014/main" id="{03789FF7-FCF6-4850-BD42-E80601EDB91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99" name="テキスト ボックス 498">
          <a:extLst>
            <a:ext uri="{FF2B5EF4-FFF2-40B4-BE49-F238E27FC236}">
              <a16:creationId xmlns:a16="http://schemas.microsoft.com/office/drawing/2014/main" id="{3F490C8F-D499-4781-B759-6BC67C0612A1}"/>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a:extLst>
            <a:ext uri="{FF2B5EF4-FFF2-40B4-BE49-F238E27FC236}">
              <a16:creationId xmlns:a16="http://schemas.microsoft.com/office/drawing/2014/main" id="{9D9CDBBE-092E-45B1-AADA-7CDF6110BB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一般廃棄物処理施設】&#10;有形固定資産減価償却率グラフ枠">
          <a:extLst>
            <a:ext uri="{FF2B5EF4-FFF2-40B4-BE49-F238E27FC236}">
              <a16:creationId xmlns:a16="http://schemas.microsoft.com/office/drawing/2014/main" id="{CF60F484-B3AC-4BEA-92E2-8D2F4D0741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56606</xdr:rowOff>
    </xdr:to>
    <xdr:cxnSp macro="">
      <xdr:nvCxnSpPr>
        <xdr:cNvPr id="502" name="直線コネクタ 501">
          <a:extLst>
            <a:ext uri="{FF2B5EF4-FFF2-40B4-BE49-F238E27FC236}">
              <a16:creationId xmlns:a16="http://schemas.microsoft.com/office/drawing/2014/main" id="{29AA50DC-666D-47E1-B8F4-9158C3F77F64}"/>
            </a:ext>
          </a:extLst>
        </xdr:cNvPr>
        <xdr:cNvCxnSpPr/>
      </xdr:nvCxnSpPr>
      <xdr:spPr>
        <a:xfrm flipV="1">
          <a:off x="16318864" y="5773239"/>
          <a:ext cx="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60433</xdr:rowOff>
    </xdr:from>
    <xdr:ext cx="405111" cy="259045"/>
    <xdr:sp macro="" textlink="">
      <xdr:nvSpPr>
        <xdr:cNvPr id="503" name="【一般廃棄物処理施設】&#10;有形固定資産減価償却率最小値テキスト">
          <a:extLst>
            <a:ext uri="{FF2B5EF4-FFF2-40B4-BE49-F238E27FC236}">
              <a16:creationId xmlns:a16="http://schemas.microsoft.com/office/drawing/2014/main" id="{8190B0FE-F08B-43BC-BB71-1566BE30EEE3}"/>
            </a:ext>
          </a:extLst>
        </xdr:cNvPr>
        <xdr:cNvSpPr txBox="1"/>
      </xdr:nvSpPr>
      <xdr:spPr>
        <a:xfrm>
          <a:off x="16357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56606</xdr:rowOff>
    </xdr:from>
    <xdr:to>
      <xdr:col>86</xdr:col>
      <xdr:colOff>25400</xdr:colOff>
      <xdr:row>42</xdr:row>
      <xdr:rowOff>56606</xdr:rowOff>
    </xdr:to>
    <xdr:cxnSp macro="">
      <xdr:nvCxnSpPr>
        <xdr:cNvPr id="504" name="直線コネクタ 503">
          <a:extLst>
            <a:ext uri="{FF2B5EF4-FFF2-40B4-BE49-F238E27FC236}">
              <a16:creationId xmlns:a16="http://schemas.microsoft.com/office/drawing/2014/main" id="{F48DA2C9-1AB6-4486-B5F9-300A19CF69FD}"/>
            </a:ext>
          </a:extLst>
        </xdr:cNvPr>
        <xdr:cNvCxnSpPr/>
      </xdr:nvCxnSpPr>
      <xdr:spPr>
        <a:xfrm>
          <a:off x="16230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505" name="【一般廃棄物処理施設】&#10;有形固定資産減価償却率最大値テキスト">
          <a:extLst>
            <a:ext uri="{FF2B5EF4-FFF2-40B4-BE49-F238E27FC236}">
              <a16:creationId xmlns:a16="http://schemas.microsoft.com/office/drawing/2014/main" id="{07728E40-1D6A-411E-8C4A-2BB7B913CAD9}"/>
            </a:ext>
          </a:extLst>
        </xdr:cNvPr>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506" name="直線コネクタ 505">
          <a:extLst>
            <a:ext uri="{FF2B5EF4-FFF2-40B4-BE49-F238E27FC236}">
              <a16:creationId xmlns:a16="http://schemas.microsoft.com/office/drawing/2014/main" id="{23D24130-611D-45F3-B1EC-B7EEFD6F1354}"/>
            </a:ext>
          </a:extLst>
        </xdr:cNvPr>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507" name="【一般廃棄物処理施設】&#10;有形固定資産減価償却率平均値テキスト">
          <a:extLst>
            <a:ext uri="{FF2B5EF4-FFF2-40B4-BE49-F238E27FC236}">
              <a16:creationId xmlns:a16="http://schemas.microsoft.com/office/drawing/2014/main" id="{D27C4EBB-5820-4550-8966-80089D84F952}"/>
            </a:ext>
          </a:extLst>
        </xdr:cNvPr>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508" name="フローチャート: 判断 507">
          <a:extLst>
            <a:ext uri="{FF2B5EF4-FFF2-40B4-BE49-F238E27FC236}">
              <a16:creationId xmlns:a16="http://schemas.microsoft.com/office/drawing/2014/main" id="{32FA9AB0-6A1B-48F5-9E38-485247FB8D70}"/>
            </a:ext>
          </a:extLst>
        </xdr:cNvPr>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33565</xdr:rowOff>
    </xdr:from>
    <xdr:to>
      <xdr:col>81</xdr:col>
      <xdr:colOff>101600</xdr:colOff>
      <xdr:row>38</xdr:row>
      <xdr:rowOff>135165</xdr:rowOff>
    </xdr:to>
    <xdr:sp macro="" textlink="">
      <xdr:nvSpPr>
        <xdr:cNvPr id="509" name="フローチャート: 判断 508">
          <a:extLst>
            <a:ext uri="{FF2B5EF4-FFF2-40B4-BE49-F238E27FC236}">
              <a16:creationId xmlns:a16="http://schemas.microsoft.com/office/drawing/2014/main" id="{5E941915-B9E0-49E8-A2B5-CD58B9F069B8}"/>
            </a:ext>
          </a:extLst>
        </xdr:cNvPr>
        <xdr:cNvSpPr/>
      </xdr:nvSpPr>
      <xdr:spPr>
        <a:xfrm>
          <a:off x="15430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142966</xdr:rowOff>
    </xdr:from>
    <xdr:to>
      <xdr:col>76</xdr:col>
      <xdr:colOff>165100</xdr:colOff>
      <xdr:row>39</xdr:row>
      <xdr:rowOff>73116</xdr:rowOff>
    </xdr:to>
    <xdr:sp macro="" textlink="">
      <xdr:nvSpPr>
        <xdr:cNvPr id="510" name="フローチャート: 判断 509">
          <a:extLst>
            <a:ext uri="{FF2B5EF4-FFF2-40B4-BE49-F238E27FC236}">
              <a16:creationId xmlns:a16="http://schemas.microsoft.com/office/drawing/2014/main" id="{30C503B6-2B11-4EF7-917D-4C7D1F68AC2D}"/>
            </a:ext>
          </a:extLst>
        </xdr:cNvPr>
        <xdr:cNvSpPr/>
      </xdr:nvSpPr>
      <xdr:spPr>
        <a:xfrm>
          <a:off x="14541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103777</xdr:rowOff>
    </xdr:from>
    <xdr:to>
      <xdr:col>72</xdr:col>
      <xdr:colOff>38100</xdr:colOff>
      <xdr:row>39</xdr:row>
      <xdr:rowOff>33927</xdr:rowOff>
    </xdr:to>
    <xdr:sp macro="" textlink="">
      <xdr:nvSpPr>
        <xdr:cNvPr id="511" name="フローチャート: 判断 510">
          <a:extLst>
            <a:ext uri="{FF2B5EF4-FFF2-40B4-BE49-F238E27FC236}">
              <a16:creationId xmlns:a16="http://schemas.microsoft.com/office/drawing/2014/main" id="{D5BAF4E4-0419-46DD-9BDC-396D051343BF}"/>
            </a:ext>
          </a:extLst>
        </xdr:cNvPr>
        <xdr:cNvSpPr/>
      </xdr:nvSpPr>
      <xdr:spPr>
        <a:xfrm>
          <a:off x="13652500" y="66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110309</xdr:rowOff>
    </xdr:from>
    <xdr:to>
      <xdr:col>67</xdr:col>
      <xdr:colOff>101600</xdr:colOff>
      <xdr:row>39</xdr:row>
      <xdr:rowOff>40459</xdr:rowOff>
    </xdr:to>
    <xdr:sp macro="" textlink="">
      <xdr:nvSpPr>
        <xdr:cNvPr id="512" name="フローチャート: 判断 511">
          <a:extLst>
            <a:ext uri="{FF2B5EF4-FFF2-40B4-BE49-F238E27FC236}">
              <a16:creationId xmlns:a16="http://schemas.microsoft.com/office/drawing/2014/main" id="{FB686F13-CF9D-4A64-AB15-53BD0FD9D64E}"/>
            </a:ext>
          </a:extLst>
        </xdr:cNvPr>
        <xdr:cNvSpPr/>
      </xdr:nvSpPr>
      <xdr:spPr>
        <a:xfrm>
          <a:off x="12763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9C55A1E7-A605-4C13-8116-B66898F3C3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6017B7BB-5647-4C03-BC35-74759028E8A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4A62A9D0-C382-445F-8402-3F06187F734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2925C657-6CCC-4046-93E6-C0378F5DACB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B4F2A713-0000-49C3-B248-AC5B8E39ED0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69487</xdr:rowOff>
    </xdr:from>
    <xdr:to>
      <xdr:col>85</xdr:col>
      <xdr:colOff>177800</xdr:colOff>
      <xdr:row>38</xdr:row>
      <xdr:rowOff>171087</xdr:rowOff>
    </xdr:to>
    <xdr:sp macro="" textlink="">
      <xdr:nvSpPr>
        <xdr:cNvPr id="518" name="楕円 517">
          <a:extLst>
            <a:ext uri="{FF2B5EF4-FFF2-40B4-BE49-F238E27FC236}">
              <a16:creationId xmlns:a16="http://schemas.microsoft.com/office/drawing/2014/main" id="{20FC350E-433C-42D1-B4C0-4F6690FC6C7F}"/>
            </a:ext>
          </a:extLst>
        </xdr:cNvPr>
        <xdr:cNvSpPr/>
      </xdr:nvSpPr>
      <xdr:spPr>
        <a:xfrm>
          <a:off x="16268700" y="658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47914</xdr:rowOff>
    </xdr:from>
    <xdr:ext cx="405111" cy="259045"/>
    <xdr:sp macro="" textlink="">
      <xdr:nvSpPr>
        <xdr:cNvPr id="519" name="【一般廃棄物処理施設】&#10;有形固定資産減価償却率該当値テキスト">
          <a:extLst>
            <a:ext uri="{FF2B5EF4-FFF2-40B4-BE49-F238E27FC236}">
              <a16:creationId xmlns:a16="http://schemas.microsoft.com/office/drawing/2014/main" id="{A8535EB7-417E-44FD-A857-ACF7E29A7FCF}"/>
            </a:ext>
          </a:extLst>
        </xdr:cNvPr>
        <xdr:cNvSpPr txBox="1"/>
      </xdr:nvSpPr>
      <xdr:spPr>
        <a:xfrm>
          <a:off x="16357600" y="656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113574</xdr:rowOff>
    </xdr:from>
    <xdr:to>
      <xdr:col>81</xdr:col>
      <xdr:colOff>101600</xdr:colOff>
      <xdr:row>39</xdr:row>
      <xdr:rowOff>43724</xdr:rowOff>
    </xdr:to>
    <xdr:sp macro="" textlink="">
      <xdr:nvSpPr>
        <xdr:cNvPr id="520" name="楕円 519">
          <a:extLst>
            <a:ext uri="{FF2B5EF4-FFF2-40B4-BE49-F238E27FC236}">
              <a16:creationId xmlns:a16="http://schemas.microsoft.com/office/drawing/2014/main" id="{8BE6280F-76E0-4302-B095-4FF765B50F83}"/>
            </a:ext>
          </a:extLst>
        </xdr:cNvPr>
        <xdr:cNvSpPr/>
      </xdr:nvSpPr>
      <xdr:spPr>
        <a:xfrm>
          <a:off x="15430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120287</xdr:rowOff>
    </xdr:from>
    <xdr:to>
      <xdr:col>85</xdr:col>
      <xdr:colOff>127000</xdr:colOff>
      <xdr:row>38</xdr:row>
      <xdr:rowOff>164374</xdr:rowOff>
    </xdr:to>
    <xdr:cxnSp macro="">
      <xdr:nvCxnSpPr>
        <xdr:cNvPr id="521" name="直線コネクタ 520">
          <a:extLst>
            <a:ext uri="{FF2B5EF4-FFF2-40B4-BE49-F238E27FC236}">
              <a16:creationId xmlns:a16="http://schemas.microsoft.com/office/drawing/2014/main" id="{6923706F-DDF5-48C7-BFEE-19B309923323}"/>
            </a:ext>
          </a:extLst>
        </xdr:cNvPr>
        <xdr:cNvCxnSpPr/>
      </xdr:nvCxnSpPr>
      <xdr:spPr>
        <a:xfrm flipV="1">
          <a:off x="15481300" y="663538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25400</xdr:rowOff>
    </xdr:from>
    <xdr:to>
      <xdr:col>76</xdr:col>
      <xdr:colOff>165100</xdr:colOff>
      <xdr:row>38</xdr:row>
      <xdr:rowOff>127000</xdr:rowOff>
    </xdr:to>
    <xdr:sp macro="" textlink="">
      <xdr:nvSpPr>
        <xdr:cNvPr id="522" name="楕円 521">
          <a:extLst>
            <a:ext uri="{FF2B5EF4-FFF2-40B4-BE49-F238E27FC236}">
              <a16:creationId xmlns:a16="http://schemas.microsoft.com/office/drawing/2014/main" id="{9F3126D4-AE5D-4E48-8D95-4C5C6D2BCB54}"/>
            </a:ext>
          </a:extLst>
        </xdr:cNvPr>
        <xdr:cNvSpPr/>
      </xdr:nvSpPr>
      <xdr:spPr>
        <a:xfrm>
          <a:off x="1454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76200</xdr:rowOff>
    </xdr:from>
    <xdr:to>
      <xdr:col>81</xdr:col>
      <xdr:colOff>50800</xdr:colOff>
      <xdr:row>38</xdr:row>
      <xdr:rowOff>164374</xdr:rowOff>
    </xdr:to>
    <xdr:cxnSp macro="">
      <xdr:nvCxnSpPr>
        <xdr:cNvPr id="523" name="直線コネクタ 522">
          <a:extLst>
            <a:ext uri="{FF2B5EF4-FFF2-40B4-BE49-F238E27FC236}">
              <a16:creationId xmlns:a16="http://schemas.microsoft.com/office/drawing/2014/main" id="{F2BF8196-CA5D-4283-9BA9-A4FAFA98267A}"/>
            </a:ext>
          </a:extLst>
        </xdr:cNvPr>
        <xdr:cNvCxnSpPr/>
      </xdr:nvCxnSpPr>
      <xdr:spPr>
        <a:xfrm>
          <a:off x="14592300" y="6591300"/>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154396</xdr:rowOff>
    </xdr:from>
    <xdr:to>
      <xdr:col>72</xdr:col>
      <xdr:colOff>38100</xdr:colOff>
      <xdr:row>38</xdr:row>
      <xdr:rowOff>84545</xdr:rowOff>
    </xdr:to>
    <xdr:sp macro="" textlink="">
      <xdr:nvSpPr>
        <xdr:cNvPr id="524" name="楕円 523">
          <a:extLst>
            <a:ext uri="{FF2B5EF4-FFF2-40B4-BE49-F238E27FC236}">
              <a16:creationId xmlns:a16="http://schemas.microsoft.com/office/drawing/2014/main" id="{5AE2F283-1609-43EB-B0F4-46A830F6E0D9}"/>
            </a:ext>
          </a:extLst>
        </xdr:cNvPr>
        <xdr:cNvSpPr/>
      </xdr:nvSpPr>
      <xdr:spPr>
        <a:xfrm>
          <a:off x="13652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33746</xdr:rowOff>
    </xdr:from>
    <xdr:to>
      <xdr:col>76</xdr:col>
      <xdr:colOff>114300</xdr:colOff>
      <xdr:row>38</xdr:row>
      <xdr:rowOff>76200</xdr:rowOff>
    </xdr:to>
    <xdr:cxnSp macro="">
      <xdr:nvCxnSpPr>
        <xdr:cNvPr id="525" name="直線コネクタ 524">
          <a:extLst>
            <a:ext uri="{FF2B5EF4-FFF2-40B4-BE49-F238E27FC236}">
              <a16:creationId xmlns:a16="http://schemas.microsoft.com/office/drawing/2014/main" id="{18193A41-8B2E-4D4D-AA9C-BB84A0A8B5A3}"/>
            </a:ext>
          </a:extLst>
        </xdr:cNvPr>
        <xdr:cNvCxnSpPr/>
      </xdr:nvCxnSpPr>
      <xdr:spPr>
        <a:xfrm>
          <a:off x="13703300" y="654884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110308</xdr:rowOff>
    </xdr:from>
    <xdr:to>
      <xdr:col>67</xdr:col>
      <xdr:colOff>101600</xdr:colOff>
      <xdr:row>38</xdr:row>
      <xdr:rowOff>40458</xdr:rowOff>
    </xdr:to>
    <xdr:sp macro="" textlink="">
      <xdr:nvSpPr>
        <xdr:cNvPr id="526" name="楕円 525">
          <a:extLst>
            <a:ext uri="{FF2B5EF4-FFF2-40B4-BE49-F238E27FC236}">
              <a16:creationId xmlns:a16="http://schemas.microsoft.com/office/drawing/2014/main" id="{0C827936-BDC0-4485-8411-67EA7B15F9C2}"/>
            </a:ext>
          </a:extLst>
        </xdr:cNvPr>
        <xdr:cNvSpPr/>
      </xdr:nvSpPr>
      <xdr:spPr>
        <a:xfrm>
          <a:off x="12763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161109</xdr:rowOff>
    </xdr:from>
    <xdr:to>
      <xdr:col>71</xdr:col>
      <xdr:colOff>177800</xdr:colOff>
      <xdr:row>38</xdr:row>
      <xdr:rowOff>33746</xdr:rowOff>
    </xdr:to>
    <xdr:cxnSp macro="">
      <xdr:nvCxnSpPr>
        <xdr:cNvPr id="527" name="直線コネクタ 526">
          <a:extLst>
            <a:ext uri="{FF2B5EF4-FFF2-40B4-BE49-F238E27FC236}">
              <a16:creationId xmlns:a16="http://schemas.microsoft.com/office/drawing/2014/main" id="{58D60CAC-748E-448E-97D1-2C736E9C3580}"/>
            </a:ext>
          </a:extLst>
        </xdr:cNvPr>
        <xdr:cNvCxnSpPr/>
      </xdr:nvCxnSpPr>
      <xdr:spPr>
        <a:xfrm>
          <a:off x="12814300" y="650475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151691</xdr:rowOff>
    </xdr:from>
    <xdr:ext cx="405111" cy="259045"/>
    <xdr:sp macro="" textlink="">
      <xdr:nvSpPr>
        <xdr:cNvPr id="528" name="n_1aveValue【一般廃棄物処理施設】&#10;有形固定資産減価償却率">
          <a:extLst>
            <a:ext uri="{FF2B5EF4-FFF2-40B4-BE49-F238E27FC236}">
              <a16:creationId xmlns:a16="http://schemas.microsoft.com/office/drawing/2014/main" id="{8CFE4044-7848-496C-BA6B-61D602B1A250}"/>
            </a:ext>
          </a:extLst>
        </xdr:cNvPr>
        <xdr:cNvSpPr txBox="1"/>
      </xdr:nvSpPr>
      <xdr:spPr>
        <a:xfrm>
          <a:off x="152660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64243</xdr:rowOff>
    </xdr:from>
    <xdr:ext cx="405111" cy="259045"/>
    <xdr:sp macro="" textlink="">
      <xdr:nvSpPr>
        <xdr:cNvPr id="529" name="n_2aveValue【一般廃棄物処理施設】&#10;有形固定資産減価償却率">
          <a:extLst>
            <a:ext uri="{FF2B5EF4-FFF2-40B4-BE49-F238E27FC236}">
              <a16:creationId xmlns:a16="http://schemas.microsoft.com/office/drawing/2014/main" id="{BE62C778-AE64-4261-ACA5-C47B35202C93}"/>
            </a:ext>
          </a:extLst>
        </xdr:cNvPr>
        <xdr:cNvSpPr txBox="1"/>
      </xdr:nvSpPr>
      <xdr:spPr>
        <a:xfrm>
          <a:off x="14389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25054</xdr:rowOff>
    </xdr:from>
    <xdr:ext cx="405111" cy="259045"/>
    <xdr:sp macro="" textlink="">
      <xdr:nvSpPr>
        <xdr:cNvPr id="530" name="n_3aveValue【一般廃棄物処理施設】&#10;有形固定資産減価償却率">
          <a:extLst>
            <a:ext uri="{FF2B5EF4-FFF2-40B4-BE49-F238E27FC236}">
              <a16:creationId xmlns:a16="http://schemas.microsoft.com/office/drawing/2014/main" id="{17DAEDE6-1474-4B99-80B2-5BE010E2A594}"/>
            </a:ext>
          </a:extLst>
        </xdr:cNvPr>
        <xdr:cNvSpPr txBox="1"/>
      </xdr:nvSpPr>
      <xdr:spPr>
        <a:xfrm>
          <a:off x="13500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31586</xdr:rowOff>
    </xdr:from>
    <xdr:ext cx="405111" cy="259045"/>
    <xdr:sp macro="" textlink="">
      <xdr:nvSpPr>
        <xdr:cNvPr id="531" name="n_4aveValue【一般廃棄物処理施設】&#10;有形固定資産減価償却率">
          <a:extLst>
            <a:ext uri="{FF2B5EF4-FFF2-40B4-BE49-F238E27FC236}">
              <a16:creationId xmlns:a16="http://schemas.microsoft.com/office/drawing/2014/main" id="{A5A94C44-974B-473C-BF71-F7391DEA6362}"/>
            </a:ext>
          </a:extLst>
        </xdr:cNvPr>
        <xdr:cNvSpPr txBox="1"/>
      </xdr:nvSpPr>
      <xdr:spPr>
        <a:xfrm>
          <a:off x="12611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34851</xdr:rowOff>
    </xdr:from>
    <xdr:ext cx="405111" cy="259045"/>
    <xdr:sp macro="" textlink="">
      <xdr:nvSpPr>
        <xdr:cNvPr id="532" name="n_1mainValue【一般廃棄物処理施設】&#10;有形固定資産減価償却率">
          <a:extLst>
            <a:ext uri="{FF2B5EF4-FFF2-40B4-BE49-F238E27FC236}">
              <a16:creationId xmlns:a16="http://schemas.microsoft.com/office/drawing/2014/main" id="{3775E330-CE26-4BE8-97BC-D6501A527EF1}"/>
            </a:ext>
          </a:extLst>
        </xdr:cNvPr>
        <xdr:cNvSpPr txBox="1"/>
      </xdr:nvSpPr>
      <xdr:spPr>
        <a:xfrm>
          <a:off x="152660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143527</xdr:rowOff>
    </xdr:from>
    <xdr:ext cx="405111" cy="259045"/>
    <xdr:sp macro="" textlink="">
      <xdr:nvSpPr>
        <xdr:cNvPr id="533" name="n_2mainValue【一般廃棄物処理施設】&#10;有形固定資産減価償却率">
          <a:extLst>
            <a:ext uri="{FF2B5EF4-FFF2-40B4-BE49-F238E27FC236}">
              <a16:creationId xmlns:a16="http://schemas.microsoft.com/office/drawing/2014/main" id="{68CE0B44-9E84-412C-A397-A7D1DC404C45}"/>
            </a:ext>
          </a:extLst>
        </xdr:cNvPr>
        <xdr:cNvSpPr txBox="1"/>
      </xdr:nvSpPr>
      <xdr:spPr>
        <a:xfrm>
          <a:off x="14389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534" name="n_3mainValue【一般廃棄物処理施設】&#10;有形固定資産減価償却率">
          <a:extLst>
            <a:ext uri="{FF2B5EF4-FFF2-40B4-BE49-F238E27FC236}">
              <a16:creationId xmlns:a16="http://schemas.microsoft.com/office/drawing/2014/main" id="{93ABCE3B-DF92-414C-BD04-C8F332F386E6}"/>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56985</xdr:rowOff>
    </xdr:from>
    <xdr:ext cx="405111" cy="259045"/>
    <xdr:sp macro="" textlink="">
      <xdr:nvSpPr>
        <xdr:cNvPr id="535" name="n_4mainValue【一般廃棄物処理施設】&#10;有形固定資産減価償却率">
          <a:extLst>
            <a:ext uri="{FF2B5EF4-FFF2-40B4-BE49-F238E27FC236}">
              <a16:creationId xmlns:a16="http://schemas.microsoft.com/office/drawing/2014/main" id="{9B73412B-8D48-43C1-AE74-EC8D4C12BA87}"/>
            </a:ext>
          </a:extLst>
        </xdr:cNvPr>
        <xdr:cNvSpPr txBox="1"/>
      </xdr:nvSpPr>
      <xdr:spPr>
        <a:xfrm>
          <a:off x="12611744" y="622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6" name="正方形/長方形 535">
          <a:extLst>
            <a:ext uri="{FF2B5EF4-FFF2-40B4-BE49-F238E27FC236}">
              <a16:creationId xmlns:a16="http://schemas.microsoft.com/office/drawing/2014/main" id="{85E64370-E617-4768-B5EF-31B963D6FF0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7" name="正方形/長方形 536">
          <a:extLst>
            <a:ext uri="{FF2B5EF4-FFF2-40B4-BE49-F238E27FC236}">
              <a16:creationId xmlns:a16="http://schemas.microsoft.com/office/drawing/2014/main" id="{8FE8FB26-E435-493F-B74F-46A80BE17C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8" name="正方形/長方形 537">
          <a:extLst>
            <a:ext uri="{FF2B5EF4-FFF2-40B4-BE49-F238E27FC236}">
              <a16:creationId xmlns:a16="http://schemas.microsoft.com/office/drawing/2014/main" id="{5936BB3F-3F1E-41AC-B90F-34CDE07DC6B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9" name="正方形/長方形 538">
          <a:extLst>
            <a:ext uri="{FF2B5EF4-FFF2-40B4-BE49-F238E27FC236}">
              <a16:creationId xmlns:a16="http://schemas.microsoft.com/office/drawing/2014/main" id="{075412D2-8815-4014-9672-4D490AD3FD0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0" name="正方形/長方形 539">
          <a:extLst>
            <a:ext uri="{FF2B5EF4-FFF2-40B4-BE49-F238E27FC236}">
              <a16:creationId xmlns:a16="http://schemas.microsoft.com/office/drawing/2014/main" id="{BE1BDF7C-06EF-49FC-9A8E-FBC401D9B1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1" name="正方形/長方形 540">
          <a:extLst>
            <a:ext uri="{FF2B5EF4-FFF2-40B4-BE49-F238E27FC236}">
              <a16:creationId xmlns:a16="http://schemas.microsoft.com/office/drawing/2014/main" id="{08437E9C-FBE2-4545-B861-A371F3DD235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2" name="正方形/長方形 541">
          <a:extLst>
            <a:ext uri="{FF2B5EF4-FFF2-40B4-BE49-F238E27FC236}">
              <a16:creationId xmlns:a16="http://schemas.microsoft.com/office/drawing/2014/main" id="{F709491D-15EC-4B16-8D84-722A0B5B62D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3" name="正方形/長方形 542">
          <a:extLst>
            <a:ext uri="{FF2B5EF4-FFF2-40B4-BE49-F238E27FC236}">
              <a16:creationId xmlns:a16="http://schemas.microsoft.com/office/drawing/2014/main" id="{DA543E1B-B778-47D5-8B46-ABD6389A061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4" name="テキスト ボックス 543">
          <a:extLst>
            <a:ext uri="{FF2B5EF4-FFF2-40B4-BE49-F238E27FC236}">
              <a16:creationId xmlns:a16="http://schemas.microsoft.com/office/drawing/2014/main" id="{2FC85F50-22B2-4F44-A2AD-2B6F26D5C49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5" name="直線コネクタ 544">
          <a:extLst>
            <a:ext uri="{FF2B5EF4-FFF2-40B4-BE49-F238E27FC236}">
              <a16:creationId xmlns:a16="http://schemas.microsoft.com/office/drawing/2014/main" id="{4E9EF0BD-D3A4-42A9-B9AA-77B5851576F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46" name="直線コネクタ 545">
          <a:extLst>
            <a:ext uri="{FF2B5EF4-FFF2-40B4-BE49-F238E27FC236}">
              <a16:creationId xmlns:a16="http://schemas.microsoft.com/office/drawing/2014/main" id="{3159C355-8CAB-4071-888A-0712F6312B2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47" name="テキスト ボックス 546">
          <a:extLst>
            <a:ext uri="{FF2B5EF4-FFF2-40B4-BE49-F238E27FC236}">
              <a16:creationId xmlns:a16="http://schemas.microsoft.com/office/drawing/2014/main" id="{636DF59F-5C56-493A-B16F-D7D629A3B6FA}"/>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48" name="直線コネクタ 547">
          <a:extLst>
            <a:ext uri="{FF2B5EF4-FFF2-40B4-BE49-F238E27FC236}">
              <a16:creationId xmlns:a16="http://schemas.microsoft.com/office/drawing/2014/main" id="{9B031C7F-7DA6-493A-B54D-292576692D95}"/>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49" name="テキスト ボックス 548">
          <a:extLst>
            <a:ext uri="{FF2B5EF4-FFF2-40B4-BE49-F238E27FC236}">
              <a16:creationId xmlns:a16="http://schemas.microsoft.com/office/drawing/2014/main" id="{4229B681-DBE9-4D7E-B4AA-2DE950078DC1}"/>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50" name="直線コネクタ 549">
          <a:extLst>
            <a:ext uri="{FF2B5EF4-FFF2-40B4-BE49-F238E27FC236}">
              <a16:creationId xmlns:a16="http://schemas.microsoft.com/office/drawing/2014/main" id="{0C42049D-0E78-4A3F-A698-2C4C335B673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51" name="テキスト ボックス 550">
          <a:extLst>
            <a:ext uri="{FF2B5EF4-FFF2-40B4-BE49-F238E27FC236}">
              <a16:creationId xmlns:a16="http://schemas.microsoft.com/office/drawing/2014/main" id="{E57739CB-F5DC-4F87-A9F9-D1A2B34A831D}"/>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52" name="直線コネクタ 551">
          <a:extLst>
            <a:ext uri="{FF2B5EF4-FFF2-40B4-BE49-F238E27FC236}">
              <a16:creationId xmlns:a16="http://schemas.microsoft.com/office/drawing/2014/main" id="{4BE0B60C-2268-4354-B8D5-C080F96F410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53" name="テキスト ボックス 552">
          <a:extLst>
            <a:ext uri="{FF2B5EF4-FFF2-40B4-BE49-F238E27FC236}">
              <a16:creationId xmlns:a16="http://schemas.microsoft.com/office/drawing/2014/main" id="{6BC79A6C-B283-43C8-8CB4-15F4A1C9A5E3}"/>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a:extLst>
            <a:ext uri="{FF2B5EF4-FFF2-40B4-BE49-F238E27FC236}">
              <a16:creationId xmlns:a16="http://schemas.microsoft.com/office/drawing/2014/main" id="{88AC43BA-B803-4C05-A812-C4A6A8C774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a:extLst>
            <a:ext uri="{FF2B5EF4-FFF2-40B4-BE49-F238E27FC236}">
              <a16:creationId xmlns:a16="http://schemas.microsoft.com/office/drawing/2014/main" id="{5BBD167C-EAC6-4489-8701-7430CDE7FFB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a:extLst>
            <a:ext uri="{FF2B5EF4-FFF2-40B4-BE49-F238E27FC236}">
              <a16:creationId xmlns:a16="http://schemas.microsoft.com/office/drawing/2014/main" id="{A05E2EBA-E831-4B7C-88FB-7679717CF3C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19690</xdr:rowOff>
    </xdr:from>
    <xdr:to>
      <xdr:col>116</xdr:col>
      <xdr:colOff>62864</xdr:colOff>
      <xdr:row>41</xdr:row>
      <xdr:rowOff>126144</xdr:rowOff>
    </xdr:to>
    <xdr:cxnSp macro="">
      <xdr:nvCxnSpPr>
        <xdr:cNvPr id="557" name="直線コネクタ 556">
          <a:extLst>
            <a:ext uri="{FF2B5EF4-FFF2-40B4-BE49-F238E27FC236}">
              <a16:creationId xmlns:a16="http://schemas.microsoft.com/office/drawing/2014/main" id="{7209B903-DD1D-4705-8149-30A788FF8D5D}"/>
            </a:ext>
          </a:extLst>
        </xdr:cNvPr>
        <xdr:cNvCxnSpPr/>
      </xdr:nvCxnSpPr>
      <xdr:spPr>
        <a:xfrm flipV="1">
          <a:off x="22160864" y="6020440"/>
          <a:ext cx="0" cy="1135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129971</xdr:rowOff>
    </xdr:from>
    <xdr:ext cx="469744" cy="259045"/>
    <xdr:sp macro="" textlink="">
      <xdr:nvSpPr>
        <xdr:cNvPr id="558" name="【一般廃棄物処理施設】&#10;一人当たり有形固定資産（償却資産）額最小値テキスト">
          <a:extLst>
            <a:ext uri="{FF2B5EF4-FFF2-40B4-BE49-F238E27FC236}">
              <a16:creationId xmlns:a16="http://schemas.microsoft.com/office/drawing/2014/main" id="{D9F9EB1B-D73D-4488-A860-FE610C12EE13}"/>
            </a:ext>
          </a:extLst>
        </xdr:cNvPr>
        <xdr:cNvSpPr txBox="1"/>
      </xdr:nvSpPr>
      <xdr:spPr>
        <a:xfrm>
          <a:off x="22199600" y="715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126144</xdr:rowOff>
    </xdr:from>
    <xdr:to>
      <xdr:col>116</xdr:col>
      <xdr:colOff>152400</xdr:colOff>
      <xdr:row>41</xdr:row>
      <xdr:rowOff>126144</xdr:rowOff>
    </xdr:to>
    <xdr:cxnSp macro="">
      <xdr:nvCxnSpPr>
        <xdr:cNvPr id="559" name="直線コネクタ 558">
          <a:extLst>
            <a:ext uri="{FF2B5EF4-FFF2-40B4-BE49-F238E27FC236}">
              <a16:creationId xmlns:a16="http://schemas.microsoft.com/office/drawing/2014/main" id="{60DC1144-96DC-42FF-B9F3-D5B8CEAB4700}"/>
            </a:ext>
          </a:extLst>
        </xdr:cNvPr>
        <xdr:cNvCxnSpPr/>
      </xdr:nvCxnSpPr>
      <xdr:spPr>
        <a:xfrm>
          <a:off x="22072600" y="715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137817</xdr:rowOff>
    </xdr:from>
    <xdr:ext cx="599010" cy="259045"/>
    <xdr:sp macro="" textlink="">
      <xdr:nvSpPr>
        <xdr:cNvPr id="560" name="【一般廃棄物処理施設】&#10;一人当たり有形固定資産（償却資産）額最大値テキスト">
          <a:extLst>
            <a:ext uri="{FF2B5EF4-FFF2-40B4-BE49-F238E27FC236}">
              <a16:creationId xmlns:a16="http://schemas.microsoft.com/office/drawing/2014/main" id="{8326E354-A6C7-49CD-A08F-A36A5598D855}"/>
            </a:ext>
          </a:extLst>
        </xdr:cNvPr>
        <xdr:cNvSpPr txBox="1"/>
      </xdr:nvSpPr>
      <xdr:spPr>
        <a:xfrm>
          <a:off x="22199600" y="579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19690</xdr:rowOff>
    </xdr:from>
    <xdr:to>
      <xdr:col>116</xdr:col>
      <xdr:colOff>152400</xdr:colOff>
      <xdr:row>35</xdr:row>
      <xdr:rowOff>19690</xdr:rowOff>
    </xdr:to>
    <xdr:cxnSp macro="">
      <xdr:nvCxnSpPr>
        <xdr:cNvPr id="561" name="直線コネクタ 560">
          <a:extLst>
            <a:ext uri="{FF2B5EF4-FFF2-40B4-BE49-F238E27FC236}">
              <a16:creationId xmlns:a16="http://schemas.microsoft.com/office/drawing/2014/main" id="{67DEAF09-17BF-431B-B042-6134A2C1DFDD}"/>
            </a:ext>
          </a:extLst>
        </xdr:cNvPr>
        <xdr:cNvCxnSpPr/>
      </xdr:nvCxnSpPr>
      <xdr:spPr>
        <a:xfrm>
          <a:off x="22072600" y="602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58152</xdr:rowOff>
    </xdr:from>
    <xdr:ext cx="534377" cy="259045"/>
    <xdr:sp macro="" textlink="">
      <xdr:nvSpPr>
        <xdr:cNvPr id="562" name="【一般廃棄物処理施設】&#10;一人当たり有形固定資産（償却資産）額平均値テキスト">
          <a:extLst>
            <a:ext uri="{FF2B5EF4-FFF2-40B4-BE49-F238E27FC236}">
              <a16:creationId xmlns:a16="http://schemas.microsoft.com/office/drawing/2014/main" id="{BACED421-502F-46EC-A757-2A8AAC812CB0}"/>
            </a:ext>
          </a:extLst>
        </xdr:cNvPr>
        <xdr:cNvSpPr txBox="1"/>
      </xdr:nvSpPr>
      <xdr:spPr>
        <a:xfrm>
          <a:off x="22199600" y="6573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35275</xdr:rowOff>
    </xdr:from>
    <xdr:to>
      <xdr:col>116</xdr:col>
      <xdr:colOff>114300</xdr:colOff>
      <xdr:row>39</xdr:row>
      <xdr:rowOff>136875</xdr:rowOff>
    </xdr:to>
    <xdr:sp macro="" textlink="">
      <xdr:nvSpPr>
        <xdr:cNvPr id="563" name="フローチャート: 判断 562">
          <a:extLst>
            <a:ext uri="{FF2B5EF4-FFF2-40B4-BE49-F238E27FC236}">
              <a16:creationId xmlns:a16="http://schemas.microsoft.com/office/drawing/2014/main" id="{D2A1EBE9-1516-4781-8336-63732C9D9405}"/>
            </a:ext>
          </a:extLst>
        </xdr:cNvPr>
        <xdr:cNvSpPr/>
      </xdr:nvSpPr>
      <xdr:spPr>
        <a:xfrm>
          <a:off x="22110700" y="67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46482</xdr:rowOff>
    </xdr:from>
    <xdr:to>
      <xdr:col>112</xdr:col>
      <xdr:colOff>38100</xdr:colOff>
      <xdr:row>39</xdr:row>
      <xdr:rowOff>148082</xdr:rowOff>
    </xdr:to>
    <xdr:sp macro="" textlink="">
      <xdr:nvSpPr>
        <xdr:cNvPr id="564" name="フローチャート: 判断 563">
          <a:extLst>
            <a:ext uri="{FF2B5EF4-FFF2-40B4-BE49-F238E27FC236}">
              <a16:creationId xmlns:a16="http://schemas.microsoft.com/office/drawing/2014/main" id="{609D4A1E-7F93-44FE-BE9C-87A5C81CBB55}"/>
            </a:ext>
          </a:extLst>
        </xdr:cNvPr>
        <xdr:cNvSpPr/>
      </xdr:nvSpPr>
      <xdr:spPr>
        <a:xfrm>
          <a:off x="21272500" y="673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71545</xdr:rowOff>
    </xdr:from>
    <xdr:to>
      <xdr:col>107</xdr:col>
      <xdr:colOff>101600</xdr:colOff>
      <xdr:row>39</xdr:row>
      <xdr:rowOff>1695</xdr:rowOff>
    </xdr:to>
    <xdr:sp macro="" textlink="">
      <xdr:nvSpPr>
        <xdr:cNvPr id="565" name="フローチャート: 判断 564">
          <a:extLst>
            <a:ext uri="{FF2B5EF4-FFF2-40B4-BE49-F238E27FC236}">
              <a16:creationId xmlns:a16="http://schemas.microsoft.com/office/drawing/2014/main" id="{234D2F44-469A-4900-B637-79BBD6CCD504}"/>
            </a:ext>
          </a:extLst>
        </xdr:cNvPr>
        <xdr:cNvSpPr/>
      </xdr:nvSpPr>
      <xdr:spPr>
        <a:xfrm>
          <a:off x="20383500" y="65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99978</xdr:rowOff>
    </xdr:from>
    <xdr:to>
      <xdr:col>102</xdr:col>
      <xdr:colOff>165100</xdr:colOff>
      <xdr:row>39</xdr:row>
      <xdr:rowOff>30128</xdr:rowOff>
    </xdr:to>
    <xdr:sp macro="" textlink="">
      <xdr:nvSpPr>
        <xdr:cNvPr id="566" name="フローチャート: 判断 565">
          <a:extLst>
            <a:ext uri="{FF2B5EF4-FFF2-40B4-BE49-F238E27FC236}">
              <a16:creationId xmlns:a16="http://schemas.microsoft.com/office/drawing/2014/main" id="{7DB45A31-3B1C-4621-A334-A9E41660E923}"/>
            </a:ext>
          </a:extLst>
        </xdr:cNvPr>
        <xdr:cNvSpPr/>
      </xdr:nvSpPr>
      <xdr:spPr>
        <a:xfrm>
          <a:off x="19494500" y="661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147523</xdr:rowOff>
    </xdr:from>
    <xdr:to>
      <xdr:col>98</xdr:col>
      <xdr:colOff>38100</xdr:colOff>
      <xdr:row>39</xdr:row>
      <xdr:rowOff>77673</xdr:rowOff>
    </xdr:to>
    <xdr:sp macro="" textlink="">
      <xdr:nvSpPr>
        <xdr:cNvPr id="567" name="フローチャート: 判断 566">
          <a:extLst>
            <a:ext uri="{FF2B5EF4-FFF2-40B4-BE49-F238E27FC236}">
              <a16:creationId xmlns:a16="http://schemas.microsoft.com/office/drawing/2014/main" id="{7F568D23-9B4F-4053-A33B-BBF30BB33EB8}"/>
            </a:ext>
          </a:extLst>
        </xdr:cNvPr>
        <xdr:cNvSpPr/>
      </xdr:nvSpPr>
      <xdr:spPr>
        <a:xfrm>
          <a:off x="18605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E6843875-8CBF-406F-89B5-771B05AF38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EB01793F-F230-40F4-BB60-3F792DC3E57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a:extLst>
            <a:ext uri="{FF2B5EF4-FFF2-40B4-BE49-F238E27FC236}">
              <a16:creationId xmlns:a16="http://schemas.microsoft.com/office/drawing/2014/main" id="{56EF98D5-57F3-45AD-ADA7-CFE12704782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a:extLst>
            <a:ext uri="{FF2B5EF4-FFF2-40B4-BE49-F238E27FC236}">
              <a16:creationId xmlns:a16="http://schemas.microsoft.com/office/drawing/2014/main" id="{5C3BBCD3-7E07-4137-BBB8-03FE963E84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a:extLst>
            <a:ext uri="{FF2B5EF4-FFF2-40B4-BE49-F238E27FC236}">
              <a16:creationId xmlns:a16="http://schemas.microsoft.com/office/drawing/2014/main" id="{20BC6A9F-484C-4AE3-BA90-F0C8D5F7A46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158706</xdr:rowOff>
    </xdr:from>
    <xdr:to>
      <xdr:col>116</xdr:col>
      <xdr:colOff>114300</xdr:colOff>
      <xdr:row>41</xdr:row>
      <xdr:rowOff>88856</xdr:rowOff>
    </xdr:to>
    <xdr:sp macro="" textlink="">
      <xdr:nvSpPr>
        <xdr:cNvPr id="573" name="楕円 572">
          <a:extLst>
            <a:ext uri="{FF2B5EF4-FFF2-40B4-BE49-F238E27FC236}">
              <a16:creationId xmlns:a16="http://schemas.microsoft.com/office/drawing/2014/main" id="{3808BAAB-CCD1-446B-97BB-B15300C062A1}"/>
            </a:ext>
          </a:extLst>
        </xdr:cNvPr>
        <xdr:cNvSpPr/>
      </xdr:nvSpPr>
      <xdr:spPr>
        <a:xfrm>
          <a:off x="22110700" y="7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73633</xdr:rowOff>
    </xdr:from>
    <xdr:ext cx="534377" cy="259045"/>
    <xdr:sp macro="" textlink="">
      <xdr:nvSpPr>
        <xdr:cNvPr id="574" name="【一般廃棄物処理施設】&#10;一人当たり有形固定資産（償却資産）額該当値テキスト">
          <a:extLst>
            <a:ext uri="{FF2B5EF4-FFF2-40B4-BE49-F238E27FC236}">
              <a16:creationId xmlns:a16="http://schemas.microsoft.com/office/drawing/2014/main" id="{AFEB33C2-51F2-4AA5-817E-5D3828E78252}"/>
            </a:ext>
          </a:extLst>
        </xdr:cNvPr>
        <xdr:cNvSpPr txBox="1"/>
      </xdr:nvSpPr>
      <xdr:spPr>
        <a:xfrm>
          <a:off x="22199600" y="693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159419</xdr:rowOff>
    </xdr:from>
    <xdr:to>
      <xdr:col>112</xdr:col>
      <xdr:colOff>38100</xdr:colOff>
      <xdr:row>41</xdr:row>
      <xdr:rowOff>89569</xdr:rowOff>
    </xdr:to>
    <xdr:sp macro="" textlink="">
      <xdr:nvSpPr>
        <xdr:cNvPr id="575" name="楕円 574">
          <a:extLst>
            <a:ext uri="{FF2B5EF4-FFF2-40B4-BE49-F238E27FC236}">
              <a16:creationId xmlns:a16="http://schemas.microsoft.com/office/drawing/2014/main" id="{58CFDE5F-30BD-4393-BD0F-E3D5CB5C0C9D}"/>
            </a:ext>
          </a:extLst>
        </xdr:cNvPr>
        <xdr:cNvSpPr/>
      </xdr:nvSpPr>
      <xdr:spPr>
        <a:xfrm>
          <a:off x="21272500" y="70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38056</xdr:rowOff>
    </xdr:from>
    <xdr:to>
      <xdr:col>116</xdr:col>
      <xdr:colOff>63500</xdr:colOff>
      <xdr:row>41</xdr:row>
      <xdr:rowOff>38769</xdr:rowOff>
    </xdr:to>
    <xdr:cxnSp macro="">
      <xdr:nvCxnSpPr>
        <xdr:cNvPr id="576" name="直線コネクタ 575">
          <a:extLst>
            <a:ext uri="{FF2B5EF4-FFF2-40B4-BE49-F238E27FC236}">
              <a16:creationId xmlns:a16="http://schemas.microsoft.com/office/drawing/2014/main" id="{194CEFA5-9FBA-4768-8B8F-4B9C4BC5895B}"/>
            </a:ext>
          </a:extLst>
        </xdr:cNvPr>
        <xdr:cNvCxnSpPr/>
      </xdr:nvCxnSpPr>
      <xdr:spPr>
        <a:xfrm flipV="1">
          <a:off x="21323300" y="7067506"/>
          <a:ext cx="838200" cy="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145707</xdr:rowOff>
    </xdr:from>
    <xdr:to>
      <xdr:col>107</xdr:col>
      <xdr:colOff>101600</xdr:colOff>
      <xdr:row>41</xdr:row>
      <xdr:rowOff>75857</xdr:rowOff>
    </xdr:to>
    <xdr:sp macro="" textlink="">
      <xdr:nvSpPr>
        <xdr:cNvPr id="577" name="楕円 576">
          <a:extLst>
            <a:ext uri="{FF2B5EF4-FFF2-40B4-BE49-F238E27FC236}">
              <a16:creationId xmlns:a16="http://schemas.microsoft.com/office/drawing/2014/main" id="{22F4FD25-406D-4785-B4D3-CBDA8EB0CBEB}"/>
            </a:ext>
          </a:extLst>
        </xdr:cNvPr>
        <xdr:cNvSpPr/>
      </xdr:nvSpPr>
      <xdr:spPr>
        <a:xfrm>
          <a:off x="20383500" y="700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25057</xdr:rowOff>
    </xdr:from>
    <xdr:to>
      <xdr:col>111</xdr:col>
      <xdr:colOff>177800</xdr:colOff>
      <xdr:row>41</xdr:row>
      <xdr:rowOff>38769</xdr:rowOff>
    </xdr:to>
    <xdr:cxnSp macro="">
      <xdr:nvCxnSpPr>
        <xdr:cNvPr id="578" name="直線コネクタ 577">
          <a:extLst>
            <a:ext uri="{FF2B5EF4-FFF2-40B4-BE49-F238E27FC236}">
              <a16:creationId xmlns:a16="http://schemas.microsoft.com/office/drawing/2014/main" id="{70B7685A-14B9-49CA-809E-11FF102B2DD5}"/>
            </a:ext>
          </a:extLst>
        </xdr:cNvPr>
        <xdr:cNvCxnSpPr/>
      </xdr:nvCxnSpPr>
      <xdr:spPr>
        <a:xfrm>
          <a:off x="20434300" y="7054507"/>
          <a:ext cx="889000" cy="1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155112</xdr:rowOff>
    </xdr:from>
    <xdr:to>
      <xdr:col>102</xdr:col>
      <xdr:colOff>165100</xdr:colOff>
      <xdr:row>41</xdr:row>
      <xdr:rowOff>85262</xdr:rowOff>
    </xdr:to>
    <xdr:sp macro="" textlink="">
      <xdr:nvSpPr>
        <xdr:cNvPr id="579" name="楕円 578">
          <a:extLst>
            <a:ext uri="{FF2B5EF4-FFF2-40B4-BE49-F238E27FC236}">
              <a16:creationId xmlns:a16="http://schemas.microsoft.com/office/drawing/2014/main" id="{A894FE37-3E85-481F-A461-59E37BCC8A99}"/>
            </a:ext>
          </a:extLst>
        </xdr:cNvPr>
        <xdr:cNvSpPr/>
      </xdr:nvSpPr>
      <xdr:spPr>
        <a:xfrm>
          <a:off x="19494500" y="7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25057</xdr:rowOff>
    </xdr:from>
    <xdr:to>
      <xdr:col>107</xdr:col>
      <xdr:colOff>50800</xdr:colOff>
      <xdr:row>41</xdr:row>
      <xdr:rowOff>34462</xdr:rowOff>
    </xdr:to>
    <xdr:cxnSp macro="">
      <xdr:nvCxnSpPr>
        <xdr:cNvPr id="580" name="直線コネクタ 579">
          <a:extLst>
            <a:ext uri="{FF2B5EF4-FFF2-40B4-BE49-F238E27FC236}">
              <a16:creationId xmlns:a16="http://schemas.microsoft.com/office/drawing/2014/main" id="{603A96AC-2BD5-4D61-B2CD-73519E37C0DF}"/>
            </a:ext>
          </a:extLst>
        </xdr:cNvPr>
        <xdr:cNvCxnSpPr/>
      </xdr:nvCxnSpPr>
      <xdr:spPr>
        <a:xfrm flipV="1">
          <a:off x="19545300" y="7054507"/>
          <a:ext cx="8890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158363</xdr:rowOff>
    </xdr:from>
    <xdr:to>
      <xdr:col>98</xdr:col>
      <xdr:colOff>38100</xdr:colOff>
      <xdr:row>41</xdr:row>
      <xdr:rowOff>88513</xdr:rowOff>
    </xdr:to>
    <xdr:sp macro="" textlink="">
      <xdr:nvSpPr>
        <xdr:cNvPr id="581" name="楕円 580">
          <a:extLst>
            <a:ext uri="{FF2B5EF4-FFF2-40B4-BE49-F238E27FC236}">
              <a16:creationId xmlns:a16="http://schemas.microsoft.com/office/drawing/2014/main" id="{DB27C820-46CB-480B-BF99-81D52C032AC6}"/>
            </a:ext>
          </a:extLst>
        </xdr:cNvPr>
        <xdr:cNvSpPr/>
      </xdr:nvSpPr>
      <xdr:spPr>
        <a:xfrm>
          <a:off x="18605500" y="701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34462</xdr:rowOff>
    </xdr:from>
    <xdr:to>
      <xdr:col>102</xdr:col>
      <xdr:colOff>114300</xdr:colOff>
      <xdr:row>41</xdr:row>
      <xdr:rowOff>37713</xdr:rowOff>
    </xdr:to>
    <xdr:cxnSp macro="">
      <xdr:nvCxnSpPr>
        <xdr:cNvPr id="582" name="直線コネクタ 581">
          <a:extLst>
            <a:ext uri="{FF2B5EF4-FFF2-40B4-BE49-F238E27FC236}">
              <a16:creationId xmlns:a16="http://schemas.microsoft.com/office/drawing/2014/main" id="{AD78A4E0-8B48-4DE9-A890-F36AF1616981}"/>
            </a:ext>
          </a:extLst>
        </xdr:cNvPr>
        <xdr:cNvCxnSpPr/>
      </xdr:nvCxnSpPr>
      <xdr:spPr>
        <a:xfrm flipV="1">
          <a:off x="18656300" y="7063912"/>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164609</xdr:rowOff>
    </xdr:from>
    <xdr:ext cx="534377" cy="259045"/>
    <xdr:sp macro="" textlink="">
      <xdr:nvSpPr>
        <xdr:cNvPr id="583" name="n_1aveValue【一般廃棄物処理施設】&#10;一人当たり有形固定資産（償却資産）額">
          <a:extLst>
            <a:ext uri="{FF2B5EF4-FFF2-40B4-BE49-F238E27FC236}">
              <a16:creationId xmlns:a16="http://schemas.microsoft.com/office/drawing/2014/main" id="{9727A054-29D5-4881-96BA-1EDA85AF472F}"/>
            </a:ext>
          </a:extLst>
        </xdr:cNvPr>
        <xdr:cNvSpPr txBox="1"/>
      </xdr:nvSpPr>
      <xdr:spPr>
        <a:xfrm>
          <a:off x="21043411" y="650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18222</xdr:rowOff>
    </xdr:from>
    <xdr:ext cx="599010" cy="259045"/>
    <xdr:sp macro="" textlink="">
      <xdr:nvSpPr>
        <xdr:cNvPr id="584" name="n_2aveValue【一般廃棄物処理施設】&#10;一人当たり有形固定資産（償却資産）額">
          <a:extLst>
            <a:ext uri="{FF2B5EF4-FFF2-40B4-BE49-F238E27FC236}">
              <a16:creationId xmlns:a16="http://schemas.microsoft.com/office/drawing/2014/main" id="{1E3A7411-C570-4F86-8D15-05E260EF25E0}"/>
            </a:ext>
          </a:extLst>
        </xdr:cNvPr>
        <xdr:cNvSpPr txBox="1"/>
      </xdr:nvSpPr>
      <xdr:spPr>
        <a:xfrm>
          <a:off x="20134795" y="636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46655</xdr:rowOff>
    </xdr:from>
    <xdr:ext cx="599010" cy="259045"/>
    <xdr:sp macro="" textlink="">
      <xdr:nvSpPr>
        <xdr:cNvPr id="585" name="n_3aveValue【一般廃棄物処理施設】&#10;一人当たり有形固定資産（償却資産）額">
          <a:extLst>
            <a:ext uri="{FF2B5EF4-FFF2-40B4-BE49-F238E27FC236}">
              <a16:creationId xmlns:a16="http://schemas.microsoft.com/office/drawing/2014/main" id="{86958AB3-03AD-4612-904C-F0C104FEC095}"/>
            </a:ext>
          </a:extLst>
        </xdr:cNvPr>
        <xdr:cNvSpPr txBox="1"/>
      </xdr:nvSpPr>
      <xdr:spPr>
        <a:xfrm>
          <a:off x="19245795" y="6390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94200</xdr:rowOff>
    </xdr:from>
    <xdr:ext cx="534377" cy="259045"/>
    <xdr:sp macro="" textlink="">
      <xdr:nvSpPr>
        <xdr:cNvPr id="586" name="n_4aveValue【一般廃棄物処理施設】&#10;一人当たり有形固定資産（償却資産）額">
          <a:extLst>
            <a:ext uri="{FF2B5EF4-FFF2-40B4-BE49-F238E27FC236}">
              <a16:creationId xmlns:a16="http://schemas.microsoft.com/office/drawing/2014/main" id="{91A96003-163F-4998-8501-2D1608A28B6A}"/>
            </a:ext>
          </a:extLst>
        </xdr:cNvPr>
        <xdr:cNvSpPr txBox="1"/>
      </xdr:nvSpPr>
      <xdr:spPr>
        <a:xfrm>
          <a:off x="18389111" y="643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80696</xdr:rowOff>
    </xdr:from>
    <xdr:ext cx="534377" cy="259045"/>
    <xdr:sp macro="" textlink="">
      <xdr:nvSpPr>
        <xdr:cNvPr id="587" name="n_1mainValue【一般廃棄物処理施設】&#10;一人当たり有形固定資産（償却資産）額">
          <a:extLst>
            <a:ext uri="{FF2B5EF4-FFF2-40B4-BE49-F238E27FC236}">
              <a16:creationId xmlns:a16="http://schemas.microsoft.com/office/drawing/2014/main" id="{2141996D-6417-498A-864F-92BB8BB0AE62}"/>
            </a:ext>
          </a:extLst>
        </xdr:cNvPr>
        <xdr:cNvSpPr txBox="1"/>
      </xdr:nvSpPr>
      <xdr:spPr>
        <a:xfrm>
          <a:off x="21043411" y="711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66984</xdr:rowOff>
    </xdr:from>
    <xdr:ext cx="534377" cy="259045"/>
    <xdr:sp macro="" textlink="">
      <xdr:nvSpPr>
        <xdr:cNvPr id="588" name="n_2mainValue【一般廃棄物処理施設】&#10;一人当たり有形固定資産（償却資産）額">
          <a:extLst>
            <a:ext uri="{FF2B5EF4-FFF2-40B4-BE49-F238E27FC236}">
              <a16:creationId xmlns:a16="http://schemas.microsoft.com/office/drawing/2014/main" id="{A39E5677-E597-4A34-ABCD-A6324A7A8B67}"/>
            </a:ext>
          </a:extLst>
        </xdr:cNvPr>
        <xdr:cNvSpPr txBox="1"/>
      </xdr:nvSpPr>
      <xdr:spPr>
        <a:xfrm>
          <a:off x="20167111" y="70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76389</xdr:rowOff>
    </xdr:from>
    <xdr:ext cx="534377" cy="259045"/>
    <xdr:sp macro="" textlink="">
      <xdr:nvSpPr>
        <xdr:cNvPr id="589" name="n_3mainValue【一般廃棄物処理施設】&#10;一人当たり有形固定資産（償却資産）額">
          <a:extLst>
            <a:ext uri="{FF2B5EF4-FFF2-40B4-BE49-F238E27FC236}">
              <a16:creationId xmlns:a16="http://schemas.microsoft.com/office/drawing/2014/main" id="{C99ED37F-33A8-4935-9AFA-3C33729A161F}"/>
            </a:ext>
          </a:extLst>
        </xdr:cNvPr>
        <xdr:cNvSpPr txBox="1"/>
      </xdr:nvSpPr>
      <xdr:spPr>
        <a:xfrm>
          <a:off x="19278111" y="710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79640</xdr:rowOff>
    </xdr:from>
    <xdr:ext cx="534377" cy="259045"/>
    <xdr:sp macro="" textlink="">
      <xdr:nvSpPr>
        <xdr:cNvPr id="590" name="n_4mainValue【一般廃棄物処理施設】&#10;一人当たり有形固定資産（償却資産）額">
          <a:extLst>
            <a:ext uri="{FF2B5EF4-FFF2-40B4-BE49-F238E27FC236}">
              <a16:creationId xmlns:a16="http://schemas.microsoft.com/office/drawing/2014/main" id="{F1537655-5A87-4E79-B0E5-CD22F40F366F}"/>
            </a:ext>
          </a:extLst>
        </xdr:cNvPr>
        <xdr:cNvSpPr txBox="1"/>
      </xdr:nvSpPr>
      <xdr:spPr>
        <a:xfrm>
          <a:off x="18389111" y="71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1" name="正方形/長方形 590">
          <a:extLst>
            <a:ext uri="{FF2B5EF4-FFF2-40B4-BE49-F238E27FC236}">
              <a16:creationId xmlns:a16="http://schemas.microsoft.com/office/drawing/2014/main" id="{C65E7BE1-4FF5-4241-B34C-D542AAC65D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2" name="正方形/長方形 591">
          <a:extLst>
            <a:ext uri="{FF2B5EF4-FFF2-40B4-BE49-F238E27FC236}">
              <a16:creationId xmlns:a16="http://schemas.microsoft.com/office/drawing/2014/main" id="{7828DF80-70D3-41D4-9876-DB912AEE026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3" name="正方形/長方形 592">
          <a:extLst>
            <a:ext uri="{FF2B5EF4-FFF2-40B4-BE49-F238E27FC236}">
              <a16:creationId xmlns:a16="http://schemas.microsoft.com/office/drawing/2014/main" id="{63FF4B4C-E597-4FD3-9F39-898E9F45ABE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4" name="正方形/長方形 593">
          <a:extLst>
            <a:ext uri="{FF2B5EF4-FFF2-40B4-BE49-F238E27FC236}">
              <a16:creationId xmlns:a16="http://schemas.microsoft.com/office/drawing/2014/main" id="{0FACF5F8-2274-4A42-A9DF-2C37CA0CDD5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5" name="正方形/長方形 594">
          <a:extLst>
            <a:ext uri="{FF2B5EF4-FFF2-40B4-BE49-F238E27FC236}">
              <a16:creationId xmlns:a16="http://schemas.microsoft.com/office/drawing/2014/main" id="{7A61DB8E-0A64-4480-929F-6EE13C6D665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6" name="正方形/長方形 595">
          <a:extLst>
            <a:ext uri="{FF2B5EF4-FFF2-40B4-BE49-F238E27FC236}">
              <a16:creationId xmlns:a16="http://schemas.microsoft.com/office/drawing/2014/main" id="{F9C97C07-1976-42CE-9A71-ED8D70563C4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7" name="正方形/長方形 596">
          <a:extLst>
            <a:ext uri="{FF2B5EF4-FFF2-40B4-BE49-F238E27FC236}">
              <a16:creationId xmlns:a16="http://schemas.microsoft.com/office/drawing/2014/main" id="{9C1BDCAF-DE00-41C3-AC5C-0E14C35659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8" name="正方形/長方形 597">
          <a:extLst>
            <a:ext uri="{FF2B5EF4-FFF2-40B4-BE49-F238E27FC236}">
              <a16:creationId xmlns:a16="http://schemas.microsoft.com/office/drawing/2014/main" id="{DAF1203A-A024-42EC-8868-63B01025D3F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9" name="テキスト ボックス 598">
          <a:extLst>
            <a:ext uri="{FF2B5EF4-FFF2-40B4-BE49-F238E27FC236}">
              <a16:creationId xmlns:a16="http://schemas.microsoft.com/office/drawing/2014/main" id="{B67DE63E-0502-49D7-8DA7-BAABB1247A8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0" name="直線コネクタ 599">
          <a:extLst>
            <a:ext uri="{FF2B5EF4-FFF2-40B4-BE49-F238E27FC236}">
              <a16:creationId xmlns:a16="http://schemas.microsoft.com/office/drawing/2014/main" id="{D9C087CD-F0A7-42E9-8426-44A20E991B9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1" name="テキスト ボックス 600">
          <a:extLst>
            <a:ext uri="{FF2B5EF4-FFF2-40B4-BE49-F238E27FC236}">
              <a16:creationId xmlns:a16="http://schemas.microsoft.com/office/drawing/2014/main" id="{3BB25D83-20F2-42C5-891B-05B5DB30448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602" name="直線コネクタ 601">
          <a:extLst>
            <a:ext uri="{FF2B5EF4-FFF2-40B4-BE49-F238E27FC236}">
              <a16:creationId xmlns:a16="http://schemas.microsoft.com/office/drawing/2014/main" id="{ABF65A27-B836-4354-83AD-EC4BD3EC9965}"/>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603" name="テキスト ボックス 602">
          <a:extLst>
            <a:ext uri="{FF2B5EF4-FFF2-40B4-BE49-F238E27FC236}">
              <a16:creationId xmlns:a16="http://schemas.microsoft.com/office/drawing/2014/main" id="{222DDC37-BF3D-44A3-9E75-C0756EC0540D}"/>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4" name="直線コネクタ 603">
          <a:extLst>
            <a:ext uri="{FF2B5EF4-FFF2-40B4-BE49-F238E27FC236}">
              <a16:creationId xmlns:a16="http://schemas.microsoft.com/office/drawing/2014/main" id="{9642C703-93F3-4C46-B68D-67C65010BB76}"/>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5" name="テキスト ボックス 604">
          <a:extLst>
            <a:ext uri="{FF2B5EF4-FFF2-40B4-BE49-F238E27FC236}">
              <a16:creationId xmlns:a16="http://schemas.microsoft.com/office/drawing/2014/main" id="{83B994CA-DB7E-4C8C-A2E6-4F9294A4680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6" name="直線コネクタ 605">
          <a:extLst>
            <a:ext uri="{FF2B5EF4-FFF2-40B4-BE49-F238E27FC236}">
              <a16:creationId xmlns:a16="http://schemas.microsoft.com/office/drawing/2014/main" id="{3447F1F5-7C61-45EF-97F8-8BC0AF0F6D4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7" name="テキスト ボックス 606">
          <a:extLst>
            <a:ext uri="{FF2B5EF4-FFF2-40B4-BE49-F238E27FC236}">
              <a16:creationId xmlns:a16="http://schemas.microsoft.com/office/drawing/2014/main" id="{92306151-CCD6-43E6-A3E8-48EC2F675D47}"/>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8" name="直線コネクタ 607">
          <a:extLst>
            <a:ext uri="{FF2B5EF4-FFF2-40B4-BE49-F238E27FC236}">
              <a16:creationId xmlns:a16="http://schemas.microsoft.com/office/drawing/2014/main" id="{9124F8E0-E448-42E9-8673-7ADECAF996D5}"/>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9" name="テキスト ボックス 608">
          <a:extLst>
            <a:ext uri="{FF2B5EF4-FFF2-40B4-BE49-F238E27FC236}">
              <a16:creationId xmlns:a16="http://schemas.microsoft.com/office/drawing/2014/main" id="{A5FC5E75-EA8D-47E5-9F68-FA6128547D8A}"/>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0" name="直線コネクタ 609">
          <a:extLst>
            <a:ext uri="{FF2B5EF4-FFF2-40B4-BE49-F238E27FC236}">
              <a16:creationId xmlns:a16="http://schemas.microsoft.com/office/drawing/2014/main" id="{38DCF052-CD03-4A2D-865F-98958C2F01B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1" name="テキスト ボックス 610">
          <a:extLst>
            <a:ext uri="{FF2B5EF4-FFF2-40B4-BE49-F238E27FC236}">
              <a16:creationId xmlns:a16="http://schemas.microsoft.com/office/drawing/2014/main" id="{67F99709-2B38-4707-940C-F87022DFBCE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a:extLst>
            <a:ext uri="{FF2B5EF4-FFF2-40B4-BE49-F238E27FC236}">
              <a16:creationId xmlns:a16="http://schemas.microsoft.com/office/drawing/2014/main" id="{EBA66D98-E66E-46BE-A978-02639A37BA3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62</xdr:row>
      <xdr:rowOff>84582</xdr:rowOff>
    </xdr:to>
    <xdr:cxnSp macro="">
      <xdr:nvCxnSpPr>
        <xdr:cNvPr id="613" name="直線コネクタ 612">
          <a:extLst>
            <a:ext uri="{FF2B5EF4-FFF2-40B4-BE49-F238E27FC236}">
              <a16:creationId xmlns:a16="http://schemas.microsoft.com/office/drawing/2014/main" id="{AFE7EBB5-A101-47DD-9E75-24F24CA513C4}"/>
            </a:ext>
          </a:extLst>
        </xdr:cNvPr>
        <xdr:cNvCxnSpPr/>
      </xdr:nvCxnSpPr>
      <xdr:spPr>
        <a:xfrm flipV="1">
          <a:off x="16318864" y="9624060"/>
          <a:ext cx="0" cy="109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614" name="【保健センター・保健所】&#10;有形固定資産減価償却率最小値テキスト">
          <a:extLst>
            <a:ext uri="{FF2B5EF4-FFF2-40B4-BE49-F238E27FC236}">
              <a16:creationId xmlns:a16="http://schemas.microsoft.com/office/drawing/2014/main" id="{9778223F-45AB-4555-BE79-6CD565E9F95E}"/>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615" name="直線コネクタ 614">
          <a:extLst>
            <a:ext uri="{FF2B5EF4-FFF2-40B4-BE49-F238E27FC236}">
              <a16:creationId xmlns:a16="http://schemas.microsoft.com/office/drawing/2014/main" id="{D4565509-0930-4156-A46A-DC792F0A27D2}"/>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616" name="【保健センター・保健所】&#10;有形固定資産減価償却率最大値テキスト">
          <a:extLst>
            <a:ext uri="{FF2B5EF4-FFF2-40B4-BE49-F238E27FC236}">
              <a16:creationId xmlns:a16="http://schemas.microsoft.com/office/drawing/2014/main" id="{3E97CD71-E113-49E1-8821-ADB0BCE75302}"/>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617" name="直線コネクタ 616">
          <a:extLst>
            <a:ext uri="{FF2B5EF4-FFF2-40B4-BE49-F238E27FC236}">
              <a16:creationId xmlns:a16="http://schemas.microsoft.com/office/drawing/2014/main" id="{6CD5DDCD-6EA4-4A7F-AE87-EBFC6B3E48DF}"/>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121937</xdr:rowOff>
    </xdr:from>
    <xdr:ext cx="405111" cy="259045"/>
    <xdr:sp macro="" textlink="">
      <xdr:nvSpPr>
        <xdr:cNvPr id="618" name="【保健センター・保健所】&#10;有形固定資産減価償却率平均値テキスト">
          <a:extLst>
            <a:ext uri="{FF2B5EF4-FFF2-40B4-BE49-F238E27FC236}">
              <a16:creationId xmlns:a16="http://schemas.microsoft.com/office/drawing/2014/main" id="{E9E82310-DB8E-4A14-9F57-CEF5E6E16FD3}"/>
            </a:ext>
          </a:extLst>
        </xdr:cNvPr>
        <xdr:cNvSpPr txBox="1"/>
      </xdr:nvSpPr>
      <xdr:spPr>
        <a:xfrm>
          <a:off x="16357600" y="989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143510</xdr:rowOff>
    </xdr:from>
    <xdr:to>
      <xdr:col>85</xdr:col>
      <xdr:colOff>177800</xdr:colOff>
      <xdr:row>58</xdr:row>
      <xdr:rowOff>73660</xdr:rowOff>
    </xdr:to>
    <xdr:sp macro="" textlink="">
      <xdr:nvSpPr>
        <xdr:cNvPr id="619" name="フローチャート: 判断 618">
          <a:extLst>
            <a:ext uri="{FF2B5EF4-FFF2-40B4-BE49-F238E27FC236}">
              <a16:creationId xmlns:a16="http://schemas.microsoft.com/office/drawing/2014/main" id="{701EB7B4-D9EA-4BD5-89B8-1C74CE11BDA2}"/>
            </a:ext>
          </a:extLst>
        </xdr:cNvPr>
        <xdr:cNvSpPr/>
      </xdr:nvSpPr>
      <xdr:spPr>
        <a:xfrm>
          <a:off x="162687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68072</xdr:rowOff>
    </xdr:from>
    <xdr:to>
      <xdr:col>81</xdr:col>
      <xdr:colOff>101600</xdr:colOff>
      <xdr:row>57</xdr:row>
      <xdr:rowOff>169672</xdr:rowOff>
    </xdr:to>
    <xdr:sp macro="" textlink="">
      <xdr:nvSpPr>
        <xdr:cNvPr id="620" name="フローチャート: 判断 619">
          <a:extLst>
            <a:ext uri="{FF2B5EF4-FFF2-40B4-BE49-F238E27FC236}">
              <a16:creationId xmlns:a16="http://schemas.microsoft.com/office/drawing/2014/main" id="{5A99FFA9-B39E-4911-AB44-A1D7AD3D25C6}"/>
            </a:ext>
          </a:extLst>
        </xdr:cNvPr>
        <xdr:cNvSpPr/>
      </xdr:nvSpPr>
      <xdr:spPr>
        <a:xfrm>
          <a:off x="15430500" y="984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136652</xdr:rowOff>
    </xdr:from>
    <xdr:to>
      <xdr:col>76</xdr:col>
      <xdr:colOff>165100</xdr:colOff>
      <xdr:row>57</xdr:row>
      <xdr:rowOff>66802</xdr:rowOff>
    </xdr:to>
    <xdr:sp macro="" textlink="">
      <xdr:nvSpPr>
        <xdr:cNvPr id="621" name="フローチャート: 判断 620">
          <a:extLst>
            <a:ext uri="{FF2B5EF4-FFF2-40B4-BE49-F238E27FC236}">
              <a16:creationId xmlns:a16="http://schemas.microsoft.com/office/drawing/2014/main" id="{284A2085-9BB2-46F2-828E-4CF020D08A58}"/>
            </a:ext>
          </a:extLst>
        </xdr:cNvPr>
        <xdr:cNvSpPr/>
      </xdr:nvSpPr>
      <xdr:spPr>
        <a:xfrm>
          <a:off x="14541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104648</xdr:rowOff>
    </xdr:from>
    <xdr:to>
      <xdr:col>72</xdr:col>
      <xdr:colOff>38100</xdr:colOff>
      <xdr:row>57</xdr:row>
      <xdr:rowOff>34798</xdr:rowOff>
    </xdr:to>
    <xdr:sp macro="" textlink="">
      <xdr:nvSpPr>
        <xdr:cNvPr id="622" name="フローチャート: 判断 621">
          <a:extLst>
            <a:ext uri="{FF2B5EF4-FFF2-40B4-BE49-F238E27FC236}">
              <a16:creationId xmlns:a16="http://schemas.microsoft.com/office/drawing/2014/main" id="{3CE15C84-0115-4B89-A54B-89DE8D2E5AC8}"/>
            </a:ext>
          </a:extLst>
        </xdr:cNvPr>
        <xdr:cNvSpPr/>
      </xdr:nvSpPr>
      <xdr:spPr>
        <a:xfrm>
          <a:off x="13652500" y="97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56642</xdr:rowOff>
    </xdr:from>
    <xdr:to>
      <xdr:col>67</xdr:col>
      <xdr:colOff>101600</xdr:colOff>
      <xdr:row>56</xdr:row>
      <xdr:rowOff>158242</xdr:rowOff>
    </xdr:to>
    <xdr:sp macro="" textlink="">
      <xdr:nvSpPr>
        <xdr:cNvPr id="623" name="フローチャート: 判断 622">
          <a:extLst>
            <a:ext uri="{FF2B5EF4-FFF2-40B4-BE49-F238E27FC236}">
              <a16:creationId xmlns:a16="http://schemas.microsoft.com/office/drawing/2014/main" id="{125094E5-8EFC-4893-94E3-0FCDFB57455E}"/>
            </a:ext>
          </a:extLst>
        </xdr:cNvPr>
        <xdr:cNvSpPr/>
      </xdr:nvSpPr>
      <xdr:spPr>
        <a:xfrm>
          <a:off x="12763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1020C535-DDDF-486C-89F3-CFDD5F689B5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E235BB90-E184-4531-8A35-0A5BFB1855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98CE1F8F-63A8-4AE9-B6B0-2BA9B3C3F4A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2449CF68-8D8C-47A5-BD3C-EA46F3F2886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a:extLst>
            <a:ext uri="{FF2B5EF4-FFF2-40B4-BE49-F238E27FC236}">
              <a16:creationId xmlns:a16="http://schemas.microsoft.com/office/drawing/2014/main" id="{708350DC-4CCA-4C81-998C-BE4A83223A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166370</xdr:rowOff>
    </xdr:from>
    <xdr:to>
      <xdr:col>85</xdr:col>
      <xdr:colOff>177800</xdr:colOff>
      <xdr:row>56</xdr:row>
      <xdr:rowOff>96520</xdr:rowOff>
    </xdr:to>
    <xdr:sp macro="" textlink="">
      <xdr:nvSpPr>
        <xdr:cNvPr id="629" name="楕円 628">
          <a:extLst>
            <a:ext uri="{FF2B5EF4-FFF2-40B4-BE49-F238E27FC236}">
              <a16:creationId xmlns:a16="http://schemas.microsoft.com/office/drawing/2014/main" id="{60EAEC14-02FD-48D3-A774-A2734A5967A1}"/>
            </a:ext>
          </a:extLst>
        </xdr:cNvPr>
        <xdr:cNvSpPr/>
      </xdr:nvSpPr>
      <xdr:spPr>
        <a:xfrm>
          <a:off x="162687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96537</xdr:rowOff>
    </xdr:from>
    <xdr:ext cx="405111" cy="259045"/>
    <xdr:sp macro="" textlink="">
      <xdr:nvSpPr>
        <xdr:cNvPr id="630" name="【保健センター・保健所】&#10;有形固定資産減価償却率該当値テキスト">
          <a:extLst>
            <a:ext uri="{FF2B5EF4-FFF2-40B4-BE49-F238E27FC236}">
              <a16:creationId xmlns:a16="http://schemas.microsoft.com/office/drawing/2014/main" id="{DBC9CBC7-F5E0-4BD9-8AE9-0E35ACCC6A42}"/>
            </a:ext>
          </a:extLst>
        </xdr:cNvPr>
        <xdr:cNvSpPr txBox="1"/>
      </xdr:nvSpPr>
      <xdr:spPr>
        <a:xfrm>
          <a:off x="16357600" y="952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631" name="楕円 630">
          <a:extLst>
            <a:ext uri="{FF2B5EF4-FFF2-40B4-BE49-F238E27FC236}">
              <a16:creationId xmlns:a16="http://schemas.microsoft.com/office/drawing/2014/main" id="{5A1533E5-B7D1-4605-83A2-06C86F1A7980}"/>
            </a:ext>
          </a:extLst>
        </xdr:cNvPr>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45720</xdr:rowOff>
    </xdr:to>
    <xdr:cxnSp macro="">
      <xdr:nvCxnSpPr>
        <xdr:cNvPr id="632" name="直線コネクタ 631">
          <a:extLst>
            <a:ext uri="{FF2B5EF4-FFF2-40B4-BE49-F238E27FC236}">
              <a16:creationId xmlns:a16="http://schemas.microsoft.com/office/drawing/2014/main" id="{474AF4D6-E9D3-408A-88E6-26493CECD18A}"/>
            </a:ext>
          </a:extLst>
        </xdr:cNvPr>
        <xdr:cNvCxnSpPr/>
      </xdr:nvCxnSpPr>
      <xdr:spPr>
        <a:xfrm>
          <a:off x="15481300" y="96012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74930</xdr:rowOff>
    </xdr:from>
    <xdr:to>
      <xdr:col>76</xdr:col>
      <xdr:colOff>165100</xdr:colOff>
      <xdr:row>56</xdr:row>
      <xdr:rowOff>5080</xdr:rowOff>
    </xdr:to>
    <xdr:sp macro="" textlink="">
      <xdr:nvSpPr>
        <xdr:cNvPr id="633" name="楕円 632">
          <a:extLst>
            <a:ext uri="{FF2B5EF4-FFF2-40B4-BE49-F238E27FC236}">
              <a16:creationId xmlns:a16="http://schemas.microsoft.com/office/drawing/2014/main" id="{800D62F4-6042-461E-97CF-E1AA5E84F04C}"/>
            </a:ext>
          </a:extLst>
        </xdr:cNvPr>
        <xdr:cNvSpPr/>
      </xdr:nvSpPr>
      <xdr:spPr>
        <a:xfrm>
          <a:off x="14541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125730</xdr:rowOff>
    </xdr:from>
    <xdr:to>
      <xdr:col>81</xdr:col>
      <xdr:colOff>50800</xdr:colOff>
      <xdr:row>56</xdr:row>
      <xdr:rowOff>0</xdr:rowOff>
    </xdr:to>
    <xdr:cxnSp macro="">
      <xdr:nvCxnSpPr>
        <xdr:cNvPr id="634" name="直線コネクタ 633">
          <a:extLst>
            <a:ext uri="{FF2B5EF4-FFF2-40B4-BE49-F238E27FC236}">
              <a16:creationId xmlns:a16="http://schemas.microsoft.com/office/drawing/2014/main" id="{66CE9EFE-E6F1-4A67-95FE-0EC9E2AEE7DF}"/>
            </a:ext>
          </a:extLst>
        </xdr:cNvPr>
        <xdr:cNvCxnSpPr/>
      </xdr:nvCxnSpPr>
      <xdr:spPr>
        <a:xfrm>
          <a:off x="14592300" y="9555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29210</xdr:rowOff>
    </xdr:from>
    <xdr:to>
      <xdr:col>72</xdr:col>
      <xdr:colOff>38100</xdr:colOff>
      <xdr:row>55</xdr:row>
      <xdr:rowOff>130810</xdr:rowOff>
    </xdr:to>
    <xdr:sp macro="" textlink="">
      <xdr:nvSpPr>
        <xdr:cNvPr id="635" name="楕円 634">
          <a:extLst>
            <a:ext uri="{FF2B5EF4-FFF2-40B4-BE49-F238E27FC236}">
              <a16:creationId xmlns:a16="http://schemas.microsoft.com/office/drawing/2014/main" id="{4BB62C65-5B59-4316-AC7F-B1558EEECF03}"/>
            </a:ext>
          </a:extLst>
        </xdr:cNvPr>
        <xdr:cNvSpPr/>
      </xdr:nvSpPr>
      <xdr:spPr>
        <a:xfrm>
          <a:off x="13652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80010</xdr:rowOff>
    </xdr:from>
    <xdr:to>
      <xdr:col>76</xdr:col>
      <xdr:colOff>114300</xdr:colOff>
      <xdr:row>55</xdr:row>
      <xdr:rowOff>125730</xdr:rowOff>
    </xdr:to>
    <xdr:cxnSp macro="">
      <xdr:nvCxnSpPr>
        <xdr:cNvPr id="636" name="直線コネクタ 635">
          <a:extLst>
            <a:ext uri="{FF2B5EF4-FFF2-40B4-BE49-F238E27FC236}">
              <a16:creationId xmlns:a16="http://schemas.microsoft.com/office/drawing/2014/main" id="{187C5871-3491-4188-AA98-A291F39224E9}"/>
            </a:ext>
          </a:extLst>
        </xdr:cNvPr>
        <xdr:cNvCxnSpPr/>
      </xdr:nvCxnSpPr>
      <xdr:spPr>
        <a:xfrm>
          <a:off x="13703300" y="950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154940</xdr:rowOff>
    </xdr:from>
    <xdr:to>
      <xdr:col>67</xdr:col>
      <xdr:colOff>101600</xdr:colOff>
      <xdr:row>55</xdr:row>
      <xdr:rowOff>85090</xdr:rowOff>
    </xdr:to>
    <xdr:sp macro="" textlink="">
      <xdr:nvSpPr>
        <xdr:cNvPr id="637" name="楕円 636">
          <a:extLst>
            <a:ext uri="{FF2B5EF4-FFF2-40B4-BE49-F238E27FC236}">
              <a16:creationId xmlns:a16="http://schemas.microsoft.com/office/drawing/2014/main" id="{D2F38A22-8121-4AC5-9125-EC3E8F99793C}"/>
            </a:ext>
          </a:extLst>
        </xdr:cNvPr>
        <xdr:cNvSpPr/>
      </xdr:nvSpPr>
      <xdr:spPr>
        <a:xfrm>
          <a:off x="12763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34290</xdr:rowOff>
    </xdr:from>
    <xdr:to>
      <xdr:col>71</xdr:col>
      <xdr:colOff>177800</xdr:colOff>
      <xdr:row>55</xdr:row>
      <xdr:rowOff>80010</xdr:rowOff>
    </xdr:to>
    <xdr:cxnSp macro="">
      <xdr:nvCxnSpPr>
        <xdr:cNvPr id="638" name="直線コネクタ 637">
          <a:extLst>
            <a:ext uri="{FF2B5EF4-FFF2-40B4-BE49-F238E27FC236}">
              <a16:creationId xmlns:a16="http://schemas.microsoft.com/office/drawing/2014/main" id="{A99118A8-B65F-4C85-B8C8-CA944D202E17}"/>
            </a:ext>
          </a:extLst>
        </xdr:cNvPr>
        <xdr:cNvCxnSpPr/>
      </xdr:nvCxnSpPr>
      <xdr:spPr>
        <a:xfrm>
          <a:off x="12814300" y="9464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160799</xdr:rowOff>
    </xdr:from>
    <xdr:ext cx="405111" cy="259045"/>
    <xdr:sp macro="" textlink="">
      <xdr:nvSpPr>
        <xdr:cNvPr id="639" name="n_1aveValue【保健センター・保健所】&#10;有形固定資産減価償却率">
          <a:extLst>
            <a:ext uri="{FF2B5EF4-FFF2-40B4-BE49-F238E27FC236}">
              <a16:creationId xmlns:a16="http://schemas.microsoft.com/office/drawing/2014/main" id="{44CE8E58-6080-4A82-B664-7E306C8B715F}"/>
            </a:ext>
          </a:extLst>
        </xdr:cNvPr>
        <xdr:cNvSpPr txBox="1"/>
      </xdr:nvSpPr>
      <xdr:spPr>
        <a:xfrm>
          <a:off x="15266044" y="9933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57929</xdr:rowOff>
    </xdr:from>
    <xdr:ext cx="405111" cy="259045"/>
    <xdr:sp macro="" textlink="">
      <xdr:nvSpPr>
        <xdr:cNvPr id="640" name="n_2aveValue【保健センター・保健所】&#10;有形固定資産減価償却率">
          <a:extLst>
            <a:ext uri="{FF2B5EF4-FFF2-40B4-BE49-F238E27FC236}">
              <a16:creationId xmlns:a16="http://schemas.microsoft.com/office/drawing/2014/main" id="{E15C39EF-4E05-440B-AF80-C99EE68F001E}"/>
            </a:ext>
          </a:extLst>
        </xdr:cNvPr>
        <xdr:cNvSpPr txBox="1"/>
      </xdr:nvSpPr>
      <xdr:spPr>
        <a:xfrm>
          <a:off x="1438974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25925</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8DDF3AD6-CA62-4FC6-9559-E447723D6626}"/>
            </a:ext>
          </a:extLst>
        </xdr:cNvPr>
        <xdr:cNvSpPr txBox="1"/>
      </xdr:nvSpPr>
      <xdr:spPr>
        <a:xfrm>
          <a:off x="13500744" y="979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149369</xdr:rowOff>
    </xdr:from>
    <xdr:ext cx="405111" cy="259045"/>
    <xdr:sp macro="" textlink="">
      <xdr:nvSpPr>
        <xdr:cNvPr id="642" name="n_4aveValue【保健センター・保健所】&#10;有形固定資産減価償却率">
          <a:extLst>
            <a:ext uri="{FF2B5EF4-FFF2-40B4-BE49-F238E27FC236}">
              <a16:creationId xmlns:a16="http://schemas.microsoft.com/office/drawing/2014/main" id="{62501C98-0F0B-47E7-AEB4-A697067D132D}"/>
            </a:ext>
          </a:extLst>
        </xdr:cNvPr>
        <xdr:cNvSpPr txBox="1"/>
      </xdr:nvSpPr>
      <xdr:spPr>
        <a:xfrm>
          <a:off x="12611744" y="975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643" name="n_1mainValue【保健センター・保健所】&#10;有形固定資産減価償却率">
          <a:extLst>
            <a:ext uri="{FF2B5EF4-FFF2-40B4-BE49-F238E27FC236}">
              <a16:creationId xmlns:a16="http://schemas.microsoft.com/office/drawing/2014/main" id="{88FC94DD-B980-4AF2-8C2F-8522CF801807}"/>
            </a:ext>
          </a:extLst>
        </xdr:cNvPr>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21607</xdr:rowOff>
    </xdr:from>
    <xdr:ext cx="405111" cy="259045"/>
    <xdr:sp macro="" textlink="">
      <xdr:nvSpPr>
        <xdr:cNvPr id="644" name="n_2mainValue【保健センター・保健所】&#10;有形固定資産減価償却率">
          <a:extLst>
            <a:ext uri="{FF2B5EF4-FFF2-40B4-BE49-F238E27FC236}">
              <a16:creationId xmlns:a16="http://schemas.microsoft.com/office/drawing/2014/main" id="{32456A65-9A34-44AA-80C6-2F8D2A6EBA72}"/>
            </a:ext>
          </a:extLst>
        </xdr:cNvPr>
        <xdr:cNvSpPr txBox="1"/>
      </xdr:nvSpPr>
      <xdr:spPr>
        <a:xfrm>
          <a:off x="14389744"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147337</xdr:rowOff>
    </xdr:from>
    <xdr:ext cx="405111" cy="259045"/>
    <xdr:sp macro="" textlink="">
      <xdr:nvSpPr>
        <xdr:cNvPr id="645" name="n_3mainValue【保健センター・保健所】&#10;有形固定資産減価償却率">
          <a:extLst>
            <a:ext uri="{FF2B5EF4-FFF2-40B4-BE49-F238E27FC236}">
              <a16:creationId xmlns:a16="http://schemas.microsoft.com/office/drawing/2014/main" id="{E3DA250F-7438-42A6-BAFB-9C8F542DF985}"/>
            </a:ext>
          </a:extLst>
        </xdr:cNvPr>
        <xdr:cNvSpPr txBox="1"/>
      </xdr:nvSpPr>
      <xdr:spPr>
        <a:xfrm>
          <a:off x="13500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101617</xdr:rowOff>
    </xdr:from>
    <xdr:ext cx="405111" cy="259045"/>
    <xdr:sp macro="" textlink="">
      <xdr:nvSpPr>
        <xdr:cNvPr id="646" name="n_4mainValue【保健センター・保健所】&#10;有形固定資産減価償却率">
          <a:extLst>
            <a:ext uri="{FF2B5EF4-FFF2-40B4-BE49-F238E27FC236}">
              <a16:creationId xmlns:a16="http://schemas.microsoft.com/office/drawing/2014/main" id="{C7B6DDEE-44DE-405B-8F48-E96F79FD153D}"/>
            </a:ext>
          </a:extLst>
        </xdr:cNvPr>
        <xdr:cNvSpPr txBox="1"/>
      </xdr:nvSpPr>
      <xdr:spPr>
        <a:xfrm>
          <a:off x="126117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7" name="正方形/長方形 646">
          <a:extLst>
            <a:ext uri="{FF2B5EF4-FFF2-40B4-BE49-F238E27FC236}">
              <a16:creationId xmlns:a16="http://schemas.microsoft.com/office/drawing/2014/main" id="{F074A75C-7DF6-4349-922F-8E09BAD8823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8" name="正方形/長方形 647">
          <a:extLst>
            <a:ext uri="{FF2B5EF4-FFF2-40B4-BE49-F238E27FC236}">
              <a16:creationId xmlns:a16="http://schemas.microsoft.com/office/drawing/2014/main" id="{32C2C21F-2D60-4054-8DF2-D846AB98BC6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9" name="正方形/長方形 648">
          <a:extLst>
            <a:ext uri="{FF2B5EF4-FFF2-40B4-BE49-F238E27FC236}">
              <a16:creationId xmlns:a16="http://schemas.microsoft.com/office/drawing/2014/main" id="{A18DD8A8-EF7D-4147-B142-1BCF2001A5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0" name="正方形/長方形 649">
          <a:extLst>
            <a:ext uri="{FF2B5EF4-FFF2-40B4-BE49-F238E27FC236}">
              <a16:creationId xmlns:a16="http://schemas.microsoft.com/office/drawing/2014/main" id="{F36D15BF-5556-4601-B073-B35B5AD79F6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1" name="正方形/長方形 650">
          <a:extLst>
            <a:ext uri="{FF2B5EF4-FFF2-40B4-BE49-F238E27FC236}">
              <a16:creationId xmlns:a16="http://schemas.microsoft.com/office/drawing/2014/main" id="{06B7E013-AFDF-40DA-9B21-B27291A311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2" name="正方形/長方形 651">
          <a:extLst>
            <a:ext uri="{FF2B5EF4-FFF2-40B4-BE49-F238E27FC236}">
              <a16:creationId xmlns:a16="http://schemas.microsoft.com/office/drawing/2014/main" id="{D46196B5-F986-422A-85EB-6D643D523D3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3" name="正方形/長方形 652">
          <a:extLst>
            <a:ext uri="{FF2B5EF4-FFF2-40B4-BE49-F238E27FC236}">
              <a16:creationId xmlns:a16="http://schemas.microsoft.com/office/drawing/2014/main" id="{93CB95B2-21FC-467F-AAAF-52DB965B36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4" name="正方形/長方形 653">
          <a:extLst>
            <a:ext uri="{FF2B5EF4-FFF2-40B4-BE49-F238E27FC236}">
              <a16:creationId xmlns:a16="http://schemas.microsoft.com/office/drawing/2014/main" id="{75F6E040-EE2A-40FB-B3CA-F96BA409584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5" name="テキスト ボックス 654">
          <a:extLst>
            <a:ext uri="{FF2B5EF4-FFF2-40B4-BE49-F238E27FC236}">
              <a16:creationId xmlns:a16="http://schemas.microsoft.com/office/drawing/2014/main" id="{6EDFFD99-5CDF-42B1-BF9B-CA70E05F21C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6" name="直線コネクタ 655">
          <a:extLst>
            <a:ext uri="{FF2B5EF4-FFF2-40B4-BE49-F238E27FC236}">
              <a16:creationId xmlns:a16="http://schemas.microsoft.com/office/drawing/2014/main" id="{99DC4CED-CCEC-4248-A378-4F182C16BA4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57" name="直線コネクタ 656">
          <a:extLst>
            <a:ext uri="{FF2B5EF4-FFF2-40B4-BE49-F238E27FC236}">
              <a16:creationId xmlns:a16="http://schemas.microsoft.com/office/drawing/2014/main" id="{1FA7192A-4FCC-48A1-82DA-9884B485E2B1}"/>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8" name="テキスト ボックス 657">
          <a:extLst>
            <a:ext uri="{FF2B5EF4-FFF2-40B4-BE49-F238E27FC236}">
              <a16:creationId xmlns:a16="http://schemas.microsoft.com/office/drawing/2014/main" id="{B511244E-CC4E-49BC-98DD-5B5C5DC8790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9" name="直線コネクタ 658">
          <a:extLst>
            <a:ext uri="{FF2B5EF4-FFF2-40B4-BE49-F238E27FC236}">
              <a16:creationId xmlns:a16="http://schemas.microsoft.com/office/drawing/2014/main" id="{25D35068-7CA1-4B0D-81EB-8B22F891DB97}"/>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0" name="テキスト ボックス 659">
          <a:extLst>
            <a:ext uri="{FF2B5EF4-FFF2-40B4-BE49-F238E27FC236}">
              <a16:creationId xmlns:a16="http://schemas.microsoft.com/office/drawing/2014/main" id="{012FEB7D-A90A-4E89-A65C-1504647B505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1" name="直線コネクタ 660">
          <a:extLst>
            <a:ext uri="{FF2B5EF4-FFF2-40B4-BE49-F238E27FC236}">
              <a16:creationId xmlns:a16="http://schemas.microsoft.com/office/drawing/2014/main" id="{32298344-FF3F-4C64-92DD-49358787503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2" name="テキスト ボックス 661">
          <a:extLst>
            <a:ext uri="{FF2B5EF4-FFF2-40B4-BE49-F238E27FC236}">
              <a16:creationId xmlns:a16="http://schemas.microsoft.com/office/drawing/2014/main" id="{FBE0425B-D731-4A48-B358-F131D8E8C05C}"/>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3" name="直線コネクタ 662">
          <a:extLst>
            <a:ext uri="{FF2B5EF4-FFF2-40B4-BE49-F238E27FC236}">
              <a16:creationId xmlns:a16="http://schemas.microsoft.com/office/drawing/2014/main" id="{F38E7A37-F1C8-4041-9DF7-07025D48DE3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4" name="テキスト ボックス 663">
          <a:extLst>
            <a:ext uri="{FF2B5EF4-FFF2-40B4-BE49-F238E27FC236}">
              <a16:creationId xmlns:a16="http://schemas.microsoft.com/office/drawing/2014/main" id="{3DD1FF5D-C1FF-4EAE-A4F4-1B691087E56A}"/>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5" name="直線コネクタ 664">
          <a:extLst>
            <a:ext uri="{FF2B5EF4-FFF2-40B4-BE49-F238E27FC236}">
              <a16:creationId xmlns:a16="http://schemas.microsoft.com/office/drawing/2014/main" id="{5EFC22EC-8ABF-41B1-B4C9-8998F47ACBA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6" name="テキスト ボックス 665">
          <a:extLst>
            <a:ext uri="{FF2B5EF4-FFF2-40B4-BE49-F238E27FC236}">
              <a16:creationId xmlns:a16="http://schemas.microsoft.com/office/drawing/2014/main" id="{B66ABB51-9271-4D14-A087-A67BB1DDCA38}"/>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7" name="直線コネクタ 666">
          <a:extLst>
            <a:ext uri="{FF2B5EF4-FFF2-40B4-BE49-F238E27FC236}">
              <a16:creationId xmlns:a16="http://schemas.microsoft.com/office/drawing/2014/main" id="{26B6F20D-F759-4928-ABB6-8AC0592EFC0D}"/>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8" name="テキスト ボックス 667">
          <a:extLst>
            <a:ext uri="{FF2B5EF4-FFF2-40B4-BE49-F238E27FC236}">
              <a16:creationId xmlns:a16="http://schemas.microsoft.com/office/drawing/2014/main" id="{AC64E891-359B-494B-B4AD-7AC0C82D601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a:extLst>
            <a:ext uri="{FF2B5EF4-FFF2-40B4-BE49-F238E27FC236}">
              <a16:creationId xmlns:a16="http://schemas.microsoft.com/office/drawing/2014/main" id="{EBC6CEEA-CF53-45BD-BB28-4487AAA57BB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a:extLst>
            <a:ext uri="{FF2B5EF4-FFF2-40B4-BE49-F238E27FC236}">
              <a16:creationId xmlns:a16="http://schemas.microsoft.com/office/drawing/2014/main" id="{175CD344-682E-407C-A315-FBB80C1141A6}"/>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保健センター・保健所】&#10;一人当たり面積グラフ枠">
          <a:extLst>
            <a:ext uri="{FF2B5EF4-FFF2-40B4-BE49-F238E27FC236}">
              <a16:creationId xmlns:a16="http://schemas.microsoft.com/office/drawing/2014/main" id="{0B7EA8D8-F0F1-47E6-9E11-7D6B2715F44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53884</xdr:rowOff>
    </xdr:from>
    <xdr:to>
      <xdr:col>116</xdr:col>
      <xdr:colOff>62864</xdr:colOff>
      <xdr:row>64</xdr:row>
      <xdr:rowOff>45720</xdr:rowOff>
    </xdr:to>
    <xdr:cxnSp macro="">
      <xdr:nvCxnSpPr>
        <xdr:cNvPr id="672" name="直線コネクタ 671">
          <a:extLst>
            <a:ext uri="{FF2B5EF4-FFF2-40B4-BE49-F238E27FC236}">
              <a16:creationId xmlns:a16="http://schemas.microsoft.com/office/drawing/2014/main" id="{D664D152-536B-424C-A5E9-E5EE315F975B}"/>
            </a:ext>
          </a:extLst>
        </xdr:cNvPr>
        <xdr:cNvCxnSpPr/>
      </xdr:nvCxnSpPr>
      <xdr:spPr>
        <a:xfrm flipV="1">
          <a:off x="22160864" y="9826534"/>
          <a:ext cx="0" cy="1191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49547</xdr:rowOff>
    </xdr:from>
    <xdr:ext cx="469744" cy="259045"/>
    <xdr:sp macro="" textlink="">
      <xdr:nvSpPr>
        <xdr:cNvPr id="673" name="【保健センター・保健所】&#10;一人当たり面積最小値テキスト">
          <a:extLst>
            <a:ext uri="{FF2B5EF4-FFF2-40B4-BE49-F238E27FC236}">
              <a16:creationId xmlns:a16="http://schemas.microsoft.com/office/drawing/2014/main" id="{8497E15B-6EF7-4C7D-BA82-8025B143EC59}"/>
            </a:ext>
          </a:extLst>
        </xdr:cNvPr>
        <xdr:cNvSpPr txBox="1"/>
      </xdr:nvSpPr>
      <xdr:spPr>
        <a:xfrm>
          <a:off x="22199600" y="1102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45720</xdr:rowOff>
    </xdr:from>
    <xdr:to>
      <xdr:col>116</xdr:col>
      <xdr:colOff>152400</xdr:colOff>
      <xdr:row>64</xdr:row>
      <xdr:rowOff>45720</xdr:rowOff>
    </xdr:to>
    <xdr:cxnSp macro="">
      <xdr:nvCxnSpPr>
        <xdr:cNvPr id="674" name="直線コネクタ 673">
          <a:extLst>
            <a:ext uri="{FF2B5EF4-FFF2-40B4-BE49-F238E27FC236}">
              <a16:creationId xmlns:a16="http://schemas.microsoft.com/office/drawing/2014/main" id="{19C21417-FC15-4648-B599-BC9A7160CEFE}"/>
            </a:ext>
          </a:extLst>
        </xdr:cNvPr>
        <xdr:cNvCxnSpPr/>
      </xdr:nvCxnSpPr>
      <xdr:spPr>
        <a:xfrm>
          <a:off x="22072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561</xdr:rowOff>
    </xdr:from>
    <xdr:ext cx="469744" cy="259045"/>
    <xdr:sp macro="" textlink="">
      <xdr:nvSpPr>
        <xdr:cNvPr id="675" name="【保健センター・保健所】&#10;一人当たり面積最大値テキスト">
          <a:extLst>
            <a:ext uri="{FF2B5EF4-FFF2-40B4-BE49-F238E27FC236}">
              <a16:creationId xmlns:a16="http://schemas.microsoft.com/office/drawing/2014/main" id="{35253C98-5E05-4857-8830-C40CFB9E5C72}"/>
            </a:ext>
          </a:extLst>
        </xdr:cNvPr>
        <xdr:cNvSpPr txBox="1"/>
      </xdr:nvSpPr>
      <xdr:spPr>
        <a:xfrm>
          <a:off x="22199600" y="960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53884</xdr:rowOff>
    </xdr:from>
    <xdr:to>
      <xdr:col>116</xdr:col>
      <xdr:colOff>152400</xdr:colOff>
      <xdr:row>57</xdr:row>
      <xdr:rowOff>53884</xdr:rowOff>
    </xdr:to>
    <xdr:cxnSp macro="">
      <xdr:nvCxnSpPr>
        <xdr:cNvPr id="676" name="直線コネクタ 675">
          <a:extLst>
            <a:ext uri="{FF2B5EF4-FFF2-40B4-BE49-F238E27FC236}">
              <a16:creationId xmlns:a16="http://schemas.microsoft.com/office/drawing/2014/main" id="{044324EF-CEA5-4D32-851A-1124823865ED}"/>
            </a:ext>
          </a:extLst>
        </xdr:cNvPr>
        <xdr:cNvCxnSpPr/>
      </xdr:nvCxnSpPr>
      <xdr:spPr>
        <a:xfrm>
          <a:off x="22072600" y="982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76580</xdr:rowOff>
    </xdr:from>
    <xdr:ext cx="469744" cy="259045"/>
    <xdr:sp macro="" textlink="">
      <xdr:nvSpPr>
        <xdr:cNvPr id="677" name="【保健センター・保健所】&#10;一人当たり面積平均値テキスト">
          <a:extLst>
            <a:ext uri="{FF2B5EF4-FFF2-40B4-BE49-F238E27FC236}">
              <a16:creationId xmlns:a16="http://schemas.microsoft.com/office/drawing/2014/main" id="{E08FA427-DF23-4F68-92B6-80B9F5BBDDC7}"/>
            </a:ext>
          </a:extLst>
        </xdr:cNvPr>
        <xdr:cNvSpPr txBox="1"/>
      </xdr:nvSpPr>
      <xdr:spPr>
        <a:xfrm>
          <a:off x="22199600" y="10535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53703</xdr:rowOff>
    </xdr:from>
    <xdr:to>
      <xdr:col>116</xdr:col>
      <xdr:colOff>114300</xdr:colOff>
      <xdr:row>62</xdr:row>
      <xdr:rowOff>155303</xdr:rowOff>
    </xdr:to>
    <xdr:sp macro="" textlink="">
      <xdr:nvSpPr>
        <xdr:cNvPr id="678" name="フローチャート: 判断 677">
          <a:extLst>
            <a:ext uri="{FF2B5EF4-FFF2-40B4-BE49-F238E27FC236}">
              <a16:creationId xmlns:a16="http://schemas.microsoft.com/office/drawing/2014/main" id="{3ACF9D02-8E0F-4283-A54C-ADC3146B3B23}"/>
            </a:ext>
          </a:extLst>
        </xdr:cNvPr>
        <xdr:cNvSpPr/>
      </xdr:nvSpPr>
      <xdr:spPr>
        <a:xfrm>
          <a:off x="22110700" y="106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86360</xdr:rowOff>
    </xdr:from>
    <xdr:to>
      <xdr:col>112</xdr:col>
      <xdr:colOff>38100</xdr:colOff>
      <xdr:row>63</xdr:row>
      <xdr:rowOff>16510</xdr:rowOff>
    </xdr:to>
    <xdr:sp macro="" textlink="">
      <xdr:nvSpPr>
        <xdr:cNvPr id="679" name="フローチャート: 判断 678">
          <a:extLst>
            <a:ext uri="{FF2B5EF4-FFF2-40B4-BE49-F238E27FC236}">
              <a16:creationId xmlns:a16="http://schemas.microsoft.com/office/drawing/2014/main" id="{24FD8772-6B99-4B07-9778-4DA9A279E094}"/>
            </a:ext>
          </a:extLst>
        </xdr:cNvPr>
        <xdr:cNvSpPr/>
      </xdr:nvSpPr>
      <xdr:spPr>
        <a:xfrm>
          <a:off x="21272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115751</xdr:rowOff>
    </xdr:from>
    <xdr:to>
      <xdr:col>107</xdr:col>
      <xdr:colOff>101600</xdr:colOff>
      <xdr:row>63</xdr:row>
      <xdr:rowOff>45901</xdr:rowOff>
    </xdr:to>
    <xdr:sp macro="" textlink="">
      <xdr:nvSpPr>
        <xdr:cNvPr id="680" name="フローチャート: 判断 679">
          <a:extLst>
            <a:ext uri="{FF2B5EF4-FFF2-40B4-BE49-F238E27FC236}">
              <a16:creationId xmlns:a16="http://schemas.microsoft.com/office/drawing/2014/main" id="{5908A2B4-0EE1-4C4E-819E-561CDBC61A48}"/>
            </a:ext>
          </a:extLst>
        </xdr:cNvPr>
        <xdr:cNvSpPr/>
      </xdr:nvSpPr>
      <xdr:spPr>
        <a:xfrm>
          <a:off x="20383500" y="1074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112485</xdr:rowOff>
    </xdr:from>
    <xdr:to>
      <xdr:col>102</xdr:col>
      <xdr:colOff>165100</xdr:colOff>
      <xdr:row>63</xdr:row>
      <xdr:rowOff>42635</xdr:rowOff>
    </xdr:to>
    <xdr:sp macro="" textlink="">
      <xdr:nvSpPr>
        <xdr:cNvPr id="681" name="フローチャート: 判断 680">
          <a:extLst>
            <a:ext uri="{FF2B5EF4-FFF2-40B4-BE49-F238E27FC236}">
              <a16:creationId xmlns:a16="http://schemas.microsoft.com/office/drawing/2014/main" id="{9A88FDD3-51E6-4C6A-AF21-8160907B5040}"/>
            </a:ext>
          </a:extLst>
        </xdr:cNvPr>
        <xdr:cNvSpPr/>
      </xdr:nvSpPr>
      <xdr:spPr>
        <a:xfrm>
          <a:off x="19494500" y="1074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86360</xdr:rowOff>
    </xdr:from>
    <xdr:to>
      <xdr:col>98</xdr:col>
      <xdr:colOff>38100</xdr:colOff>
      <xdr:row>63</xdr:row>
      <xdr:rowOff>16510</xdr:rowOff>
    </xdr:to>
    <xdr:sp macro="" textlink="">
      <xdr:nvSpPr>
        <xdr:cNvPr id="682" name="フローチャート: 判断 681">
          <a:extLst>
            <a:ext uri="{FF2B5EF4-FFF2-40B4-BE49-F238E27FC236}">
              <a16:creationId xmlns:a16="http://schemas.microsoft.com/office/drawing/2014/main" id="{1ED908BE-C8EA-4197-8602-CC37A0DE29EB}"/>
            </a:ext>
          </a:extLst>
        </xdr:cNvPr>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a:extLst>
            <a:ext uri="{FF2B5EF4-FFF2-40B4-BE49-F238E27FC236}">
              <a16:creationId xmlns:a16="http://schemas.microsoft.com/office/drawing/2014/main" id="{E6A5CDBF-FE20-4030-93B7-7A8DBDAACE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a:extLst>
            <a:ext uri="{FF2B5EF4-FFF2-40B4-BE49-F238E27FC236}">
              <a16:creationId xmlns:a16="http://schemas.microsoft.com/office/drawing/2014/main" id="{8156F1AB-2874-47A5-9F10-5A84E60166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a:extLst>
            <a:ext uri="{FF2B5EF4-FFF2-40B4-BE49-F238E27FC236}">
              <a16:creationId xmlns:a16="http://schemas.microsoft.com/office/drawing/2014/main" id="{0B7A066B-792A-4330-88A0-CBA4717FE1D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a:extLst>
            <a:ext uri="{FF2B5EF4-FFF2-40B4-BE49-F238E27FC236}">
              <a16:creationId xmlns:a16="http://schemas.microsoft.com/office/drawing/2014/main" id="{1F44C177-F469-43A4-AB09-FABB54F5D85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a:extLst>
            <a:ext uri="{FF2B5EF4-FFF2-40B4-BE49-F238E27FC236}">
              <a16:creationId xmlns:a16="http://schemas.microsoft.com/office/drawing/2014/main" id="{DCF4002C-FABE-49F6-906E-E77F57505AC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99423</xdr:rowOff>
    </xdr:from>
    <xdr:to>
      <xdr:col>116</xdr:col>
      <xdr:colOff>114300</xdr:colOff>
      <xdr:row>63</xdr:row>
      <xdr:rowOff>29573</xdr:rowOff>
    </xdr:to>
    <xdr:sp macro="" textlink="">
      <xdr:nvSpPr>
        <xdr:cNvPr id="688" name="楕円 687">
          <a:extLst>
            <a:ext uri="{FF2B5EF4-FFF2-40B4-BE49-F238E27FC236}">
              <a16:creationId xmlns:a16="http://schemas.microsoft.com/office/drawing/2014/main" id="{D0D695EA-E710-4468-A2A7-8B8F8E1C7736}"/>
            </a:ext>
          </a:extLst>
        </xdr:cNvPr>
        <xdr:cNvSpPr/>
      </xdr:nvSpPr>
      <xdr:spPr>
        <a:xfrm>
          <a:off x="221107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77850</xdr:rowOff>
    </xdr:from>
    <xdr:ext cx="469744" cy="259045"/>
    <xdr:sp macro="" textlink="">
      <xdr:nvSpPr>
        <xdr:cNvPr id="689" name="【保健センター・保健所】&#10;一人当たり面積該当値テキスト">
          <a:extLst>
            <a:ext uri="{FF2B5EF4-FFF2-40B4-BE49-F238E27FC236}">
              <a16:creationId xmlns:a16="http://schemas.microsoft.com/office/drawing/2014/main" id="{D9A136A4-D858-4F1A-92C0-AD979D33D777}"/>
            </a:ext>
          </a:extLst>
        </xdr:cNvPr>
        <xdr:cNvSpPr txBox="1"/>
      </xdr:nvSpPr>
      <xdr:spPr>
        <a:xfrm>
          <a:off x="22199600"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99423</xdr:rowOff>
    </xdr:from>
    <xdr:to>
      <xdr:col>112</xdr:col>
      <xdr:colOff>38100</xdr:colOff>
      <xdr:row>63</xdr:row>
      <xdr:rowOff>29573</xdr:rowOff>
    </xdr:to>
    <xdr:sp macro="" textlink="">
      <xdr:nvSpPr>
        <xdr:cNvPr id="690" name="楕円 689">
          <a:extLst>
            <a:ext uri="{FF2B5EF4-FFF2-40B4-BE49-F238E27FC236}">
              <a16:creationId xmlns:a16="http://schemas.microsoft.com/office/drawing/2014/main" id="{0DF0946F-159A-422E-BE97-DC27C89B4419}"/>
            </a:ext>
          </a:extLst>
        </xdr:cNvPr>
        <xdr:cNvSpPr/>
      </xdr:nvSpPr>
      <xdr:spPr>
        <a:xfrm>
          <a:off x="21272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150223</xdr:rowOff>
    </xdr:from>
    <xdr:to>
      <xdr:col>116</xdr:col>
      <xdr:colOff>63500</xdr:colOff>
      <xdr:row>62</xdr:row>
      <xdr:rowOff>150223</xdr:rowOff>
    </xdr:to>
    <xdr:cxnSp macro="">
      <xdr:nvCxnSpPr>
        <xdr:cNvPr id="691" name="直線コネクタ 690">
          <a:extLst>
            <a:ext uri="{FF2B5EF4-FFF2-40B4-BE49-F238E27FC236}">
              <a16:creationId xmlns:a16="http://schemas.microsoft.com/office/drawing/2014/main" id="{79263E54-AC61-4287-BB88-0C1D186C77F7}"/>
            </a:ext>
          </a:extLst>
        </xdr:cNvPr>
        <xdr:cNvCxnSpPr/>
      </xdr:nvCxnSpPr>
      <xdr:spPr>
        <a:xfrm>
          <a:off x="21323300" y="107801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102688</xdr:rowOff>
    </xdr:from>
    <xdr:to>
      <xdr:col>107</xdr:col>
      <xdr:colOff>101600</xdr:colOff>
      <xdr:row>63</xdr:row>
      <xdr:rowOff>32838</xdr:rowOff>
    </xdr:to>
    <xdr:sp macro="" textlink="">
      <xdr:nvSpPr>
        <xdr:cNvPr id="692" name="楕円 691">
          <a:extLst>
            <a:ext uri="{FF2B5EF4-FFF2-40B4-BE49-F238E27FC236}">
              <a16:creationId xmlns:a16="http://schemas.microsoft.com/office/drawing/2014/main" id="{A02857DD-B04F-4EFC-9510-5DB2C8B5D3CE}"/>
            </a:ext>
          </a:extLst>
        </xdr:cNvPr>
        <xdr:cNvSpPr/>
      </xdr:nvSpPr>
      <xdr:spPr>
        <a:xfrm>
          <a:off x="20383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150223</xdr:rowOff>
    </xdr:from>
    <xdr:to>
      <xdr:col>111</xdr:col>
      <xdr:colOff>177800</xdr:colOff>
      <xdr:row>62</xdr:row>
      <xdr:rowOff>153488</xdr:rowOff>
    </xdr:to>
    <xdr:cxnSp macro="">
      <xdr:nvCxnSpPr>
        <xdr:cNvPr id="693" name="直線コネクタ 692">
          <a:extLst>
            <a:ext uri="{FF2B5EF4-FFF2-40B4-BE49-F238E27FC236}">
              <a16:creationId xmlns:a16="http://schemas.microsoft.com/office/drawing/2014/main" id="{74181954-96E8-418E-8F53-CED5BA71602D}"/>
            </a:ext>
          </a:extLst>
        </xdr:cNvPr>
        <xdr:cNvCxnSpPr/>
      </xdr:nvCxnSpPr>
      <xdr:spPr>
        <a:xfrm flipV="1">
          <a:off x="20434300" y="107801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102688</xdr:rowOff>
    </xdr:from>
    <xdr:to>
      <xdr:col>102</xdr:col>
      <xdr:colOff>165100</xdr:colOff>
      <xdr:row>63</xdr:row>
      <xdr:rowOff>32838</xdr:rowOff>
    </xdr:to>
    <xdr:sp macro="" textlink="">
      <xdr:nvSpPr>
        <xdr:cNvPr id="694" name="楕円 693">
          <a:extLst>
            <a:ext uri="{FF2B5EF4-FFF2-40B4-BE49-F238E27FC236}">
              <a16:creationId xmlns:a16="http://schemas.microsoft.com/office/drawing/2014/main" id="{A19F497F-A3B8-41EC-B609-7D18A4DDB37F}"/>
            </a:ext>
          </a:extLst>
        </xdr:cNvPr>
        <xdr:cNvSpPr/>
      </xdr:nvSpPr>
      <xdr:spPr>
        <a:xfrm>
          <a:off x="19494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153488</xdr:rowOff>
    </xdr:from>
    <xdr:to>
      <xdr:col>107</xdr:col>
      <xdr:colOff>50800</xdr:colOff>
      <xdr:row>62</xdr:row>
      <xdr:rowOff>153488</xdr:rowOff>
    </xdr:to>
    <xdr:cxnSp macro="">
      <xdr:nvCxnSpPr>
        <xdr:cNvPr id="695" name="直線コネクタ 694">
          <a:extLst>
            <a:ext uri="{FF2B5EF4-FFF2-40B4-BE49-F238E27FC236}">
              <a16:creationId xmlns:a16="http://schemas.microsoft.com/office/drawing/2014/main" id="{50AFF8BF-A96D-416F-8B3A-143E0C4D9BB5}"/>
            </a:ext>
          </a:extLst>
        </xdr:cNvPr>
        <xdr:cNvCxnSpPr/>
      </xdr:nvCxnSpPr>
      <xdr:spPr>
        <a:xfrm>
          <a:off x="19545300" y="107833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24312</xdr:rowOff>
    </xdr:from>
    <xdr:to>
      <xdr:col>98</xdr:col>
      <xdr:colOff>38100</xdr:colOff>
      <xdr:row>56</xdr:row>
      <xdr:rowOff>125912</xdr:rowOff>
    </xdr:to>
    <xdr:sp macro="" textlink="">
      <xdr:nvSpPr>
        <xdr:cNvPr id="696" name="楕円 695">
          <a:extLst>
            <a:ext uri="{FF2B5EF4-FFF2-40B4-BE49-F238E27FC236}">
              <a16:creationId xmlns:a16="http://schemas.microsoft.com/office/drawing/2014/main" id="{43D597C3-A316-4128-BD46-CFC19D09EDB9}"/>
            </a:ext>
          </a:extLst>
        </xdr:cNvPr>
        <xdr:cNvSpPr/>
      </xdr:nvSpPr>
      <xdr:spPr>
        <a:xfrm>
          <a:off x="18605500" y="962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75112</xdr:rowOff>
    </xdr:from>
    <xdr:to>
      <xdr:col>102</xdr:col>
      <xdr:colOff>114300</xdr:colOff>
      <xdr:row>62</xdr:row>
      <xdr:rowOff>153488</xdr:rowOff>
    </xdr:to>
    <xdr:cxnSp macro="">
      <xdr:nvCxnSpPr>
        <xdr:cNvPr id="697" name="直線コネクタ 696">
          <a:extLst>
            <a:ext uri="{FF2B5EF4-FFF2-40B4-BE49-F238E27FC236}">
              <a16:creationId xmlns:a16="http://schemas.microsoft.com/office/drawing/2014/main" id="{E1F114C1-E7D0-48DC-86B1-5B2167D0D08F}"/>
            </a:ext>
          </a:extLst>
        </xdr:cNvPr>
        <xdr:cNvCxnSpPr/>
      </xdr:nvCxnSpPr>
      <xdr:spPr>
        <a:xfrm>
          <a:off x="18656300" y="9676312"/>
          <a:ext cx="889000" cy="110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33037</xdr:rowOff>
    </xdr:from>
    <xdr:ext cx="469744" cy="259045"/>
    <xdr:sp macro="" textlink="">
      <xdr:nvSpPr>
        <xdr:cNvPr id="698" name="n_1aveValue【保健センター・保健所】&#10;一人当たり面積">
          <a:extLst>
            <a:ext uri="{FF2B5EF4-FFF2-40B4-BE49-F238E27FC236}">
              <a16:creationId xmlns:a16="http://schemas.microsoft.com/office/drawing/2014/main" id="{4B4C61FF-11D9-4786-90A5-6939865E9461}"/>
            </a:ext>
          </a:extLst>
        </xdr:cNvPr>
        <xdr:cNvSpPr txBox="1"/>
      </xdr:nvSpPr>
      <xdr:spPr>
        <a:xfrm>
          <a:off x="210757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37028</xdr:rowOff>
    </xdr:from>
    <xdr:ext cx="469744" cy="259045"/>
    <xdr:sp macro="" textlink="">
      <xdr:nvSpPr>
        <xdr:cNvPr id="699" name="n_2aveValue【保健センター・保健所】&#10;一人当たり面積">
          <a:extLst>
            <a:ext uri="{FF2B5EF4-FFF2-40B4-BE49-F238E27FC236}">
              <a16:creationId xmlns:a16="http://schemas.microsoft.com/office/drawing/2014/main" id="{E8C43A29-E172-4E6E-8875-0827AB915D40}"/>
            </a:ext>
          </a:extLst>
        </xdr:cNvPr>
        <xdr:cNvSpPr txBox="1"/>
      </xdr:nvSpPr>
      <xdr:spPr>
        <a:xfrm>
          <a:off x="20199427" y="1083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33762</xdr:rowOff>
    </xdr:from>
    <xdr:ext cx="469744" cy="259045"/>
    <xdr:sp macro="" textlink="">
      <xdr:nvSpPr>
        <xdr:cNvPr id="700" name="n_3aveValue【保健センター・保健所】&#10;一人当たり面積">
          <a:extLst>
            <a:ext uri="{FF2B5EF4-FFF2-40B4-BE49-F238E27FC236}">
              <a16:creationId xmlns:a16="http://schemas.microsoft.com/office/drawing/2014/main" id="{F6338461-E0DD-4345-B26E-0620ACECEFE2}"/>
            </a:ext>
          </a:extLst>
        </xdr:cNvPr>
        <xdr:cNvSpPr txBox="1"/>
      </xdr:nvSpPr>
      <xdr:spPr>
        <a:xfrm>
          <a:off x="193104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701" name="n_4aveValue【保健センター・保健所】&#10;一人当たり面積">
          <a:extLst>
            <a:ext uri="{FF2B5EF4-FFF2-40B4-BE49-F238E27FC236}">
              <a16:creationId xmlns:a16="http://schemas.microsoft.com/office/drawing/2014/main" id="{123444BA-A684-4CF6-AD6A-44952EC8B526}"/>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20700</xdr:rowOff>
    </xdr:from>
    <xdr:ext cx="469744" cy="259045"/>
    <xdr:sp macro="" textlink="">
      <xdr:nvSpPr>
        <xdr:cNvPr id="702" name="n_1mainValue【保健センター・保健所】&#10;一人当たり面積">
          <a:extLst>
            <a:ext uri="{FF2B5EF4-FFF2-40B4-BE49-F238E27FC236}">
              <a16:creationId xmlns:a16="http://schemas.microsoft.com/office/drawing/2014/main" id="{CBB01ABE-B9A7-4F38-AA94-A2730AEF5C0D}"/>
            </a:ext>
          </a:extLst>
        </xdr:cNvPr>
        <xdr:cNvSpPr txBox="1"/>
      </xdr:nvSpPr>
      <xdr:spPr>
        <a:xfrm>
          <a:off x="21075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49365</xdr:rowOff>
    </xdr:from>
    <xdr:ext cx="469744" cy="259045"/>
    <xdr:sp macro="" textlink="">
      <xdr:nvSpPr>
        <xdr:cNvPr id="703" name="n_2mainValue【保健センター・保健所】&#10;一人当たり面積">
          <a:extLst>
            <a:ext uri="{FF2B5EF4-FFF2-40B4-BE49-F238E27FC236}">
              <a16:creationId xmlns:a16="http://schemas.microsoft.com/office/drawing/2014/main" id="{B3CD7686-D601-4574-9A0B-CAB88647B35B}"/>
            </a:ext>
          </a:extLst>
        </xdr:cNvPr>
        <xdr:cNvSpPr txBox="1"/>
      </xdr:nvSpPr>
      <xdr:spPr>
        <a:xfrm>
          <a:off x="20199427" y="105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49365</xdr:rowOff>
    </xdr:from>
    <xdr:ext cx="469744" cy="259045"/>
    <xdr:sp macro="" textlink="">
      <xdr:nvSpPr>
        <xdr:cNvPr id="704" name="n_3mainValue【保健センター・保健所】&#10;一人当たり面積">
          <a:extLst>
            <a:ext uri="{FF2B5EF4-FFF2-40B4-BE49-F238E27FC236}">
              <a16:creationId xmlns:a16="http://schemas.microsoft.com/office/drawing/2014/main" id="{082527B4-953E-4E5C-90E8-4894C90E9DE5}"/>
            </a:ext>
          </a:extLst>
        </xdr:cNvPr>
        <xdr:cNvSpPr txBox="1"/>
      </xdr:nvSpPr>
      <xdr:spPr>
        <a:xfrm>
          <a:off x="19310427" y="105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54</xdr:row>
      <xdr:rowOff>142439</xdr:rowOff>
    </xdr:from>
    <xdr:ext cx="469744" cy="259045"/>
    <xdr:sp macro="" textlink="">
      <xdr:nvSpPr>
        <xdr:cNvPr id="705" name="n_4mainValue【保健センター・保健所】&#10;一人当たり面積">
          <a:extLst>
            <a:ext uri="{FF2B5EF4-FFF2-40B4-BE49-F238E27FC236}">
              <a16:creationId xmlns:a16="http://schemas.microsoft.com/office/drawing/2014/main" id="{3A1B7196-E6D3-4765-95D4-B55CBB79F98E}"/>
            </a:ext>
          </a:extLst>
        </xdr:cNvPr>
        <xdr:cNvSpPr txBox="1"/>
      </xdr:nvSpPr>
      <xdr:spPr>
        <a:xfrm>
          <a:off x="18421427" y="940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a:extLst>
            <a:ext uri="{FF2B5EF4-FFF2-40B4-BE49-F238E27FC236}">
              <a16:creationId xmlns:a16="http://schemas.microsoft.com/office/drawing/2014/main" id="{2107A227-52DF-4AB6-988E-451EC5DFD0C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a:extLst>
            <a:ext uri="{FF2B5EF4-FFF2-40B4-BE49-F238E27FC236}">
              <a16:creationId xmlns:a16="http://schemas.microsoft.com/office/drawing/2014/main" id="{89425AF5-3532-433F-9995-152CBD133BF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a:extLst>
            <a:ext uri="{FF2B5EF4-FFF2-40B4-BE49-F238E27FC236}">
              <a16:creationId xmlns:a16="http://schemas.microsoft.com/office/drawing/2014/main" id="{1C23BB72-ECB3-4867-A114-DBE762F1A38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a:extLst>
            <a:ext uri="{FF2B5EF4-FFF2-40B4-BE49-F238E27FC236}">
              <a16:creationId xmlns:a16="http://schemas.microsoft.com/office/drawing/2014/main" id="{4C0D73D6-9355-490E-BA53-89CD2DC01EE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a:extLst>
            <a:ext uri="{FF2B5EF4-FFF2-40B4-BE49-F238E27FC236}">
              <a16:creationId xmlns:a16="http://schemas.microsoft.com/office/drawing/2014/main" id="{8049B51F-579A-40DD-8947-3568A8B05BB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a:extLst>
            <a:ext uri="{FF2B5EF4-FFF2-40B4-BE49-F238E27FC236}">
              <a16:creationId xmlns:a16="http://schemas.microsoft.com/office/drawing/2014/main" id="{E651A464-34A7-41B1-9D73-B470154F935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a:extLst>
            <a:ext uri="{FF2B5EF4-FFF2-40B4-BE49-F238E27FC236}">
              <a16:creationId xmlns:a16="http://schemas.microsoft.com/office/drawing/2014/main" id="{F6DA1C1C-BAF2-49C3-AE10-EFFE7413B8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a:extLst>
            <a:ext uri="{FF2B5EF4-FFF2-40B4-BE49-F238E27FC236}">
              <a16:creationId xmlns:a16="http://schemas.microsoft.com/office/drawing/2014/main" id="{78D1201A-3B44-41C0-B37F-BAFC8FE3030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a:extLst>
            <a:ext uri="{FF2B5EF4-FFF2-40B4-BE49-F238E27FC236}">
              <a16:creationId xmlns:a16="http://schemas.microsoft.com/office/drawing/2014/main" id="{3341A27A-3495-43DF-8893-5A3D0239598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a:extLst>
            <a:ext uri="{FF2B5EF4-FFF2-40B4-BE49-F238E27FC236}">
              <a16:creationId xmlns:a16="http://schemas.microsoft.com/office/drawing/2014/main" id="{8A5DCBCA-DFE4-472C-8E18-954276C30FC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a:extLst>
            <a:ext uri="{FF2B5EF4-FFF2-40B4-BE49-F238E27FC236}">
              <a16:creationId xmlns:a16="http://schemas.microsoft.com/office/drawing/2014/main" id="{4FB19940-064B-4822-9A71-F87931DB2C1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17" name="直線コネクタ 716">
          <a:extLst>
            <a:ext uri="{FF2B5EF4-FFF2-40B4-BE49-F238E27FC236}">
              <a16:creationId xmlns:a16="http://schemas.microsoft.com/office/drawing/2014/main" id="{E1A10A81-5B35-4CB7-9268-3444F2201B3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8" name="テキスト ボックス 717">
          <a:extLst>
            <a:ext uri="{FF2B5EF4-FFF2-40B4-BE49-F238E27FC236}">
              <a16:creationId xmlns:a16="http://schemas.microsoft.com/office/drawing/2014/main" id="{E1886EA9-CDD2-4736-A77D-523B141F6D4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9" name="直線コネクタ 718">
          <a:extLst>
            <a:ext uri="{FF2B5EF4-FFF2-40B4-BE49-F238E27FC236}">
              <a16:creationId xmlns:a16="http://schemas.microsoft.com/office/drawing/2014/main" id="{DED4B0E7-F8F5-4CAA-8854-000EDA41B6F7}"/>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0" name="テキスト ボックス 719">
          <a:extLst>
            <a:ext uri="{FF2B5EF4-FFF2-40B4-BE49-F238E27FC236}">
              <a16:creationId xmlns:a16="http://schemas.microsoft.com/office/drawing/2014/main" id="{19CEF47C-3B59-4FE2-8E88-46053807780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1" name="直線コネクタ 720">
          <a:extLst>
            <a:ext uri="{FF2B5EF4-FFF2-40B4-BE49-F238E27FC236}">
              <a16:creationId xmlns:a16="http://schemas.microsoft.com/office/drawing/2014/main" id="{9BF6775C-BDCE-405D-BBC3-EEBA345BE38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2" name="テキスト ボックス 721">
          <a:extLst>
            <a:ext uri="{FF2B5EF4-FFF2-40B4-BE49-F238E27FC236}">
              <a16:creationId xmlns:a16="http://schemas.microsoft.com/office/drawing/2014/main" id="{B5137E24-844A-424F-9EEB-3F525B5ED5A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3" name="直線コネクタ 722">
          <a:extLst>
            <a:ext uri="{FF2B5EF4-FFF2-40B4-BE49-F238E27FC236}">
              <a16:creationId xmlns:a16="http://schemas.microsoft.com/office/drawing/2014/main" id="{7C32A9F5-60F0-41A5-977D-06942191CEB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24" name="テキスト ボックス 723">
          <a:extLst>
            <a:ext uri="{FF2B5EF4-FFF2-40B4-BE49-F238E27FC236}">
              <a16:creationId xmlns:a16="http://schemas.microsoft.com/office/drawing/2014/main" id="{32402F63-445E-4A6A-B79A-C59D1E7034D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25" name="直線コネクタ 724">
          <a:extLst>
            <a:ext uri="{FF2B5EF4-FFF2-40B4-BE49-F238E27FC236}">
              <a16:creationId xmlns:a16="http://schemas.microsoft.com/office/drawing/2014/main" id="{F8FCB339-AE5B-46EB-B665-5CAEC9D76975}"/>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26" name="テキスト ボックス 725">
          <a:extLst>
            <a:ext uri="{FF2B5EF4-FFF2-40B4-BE49-F238E27FC236}">
              <a16:creationId xmlns:a16="http://schemas.microsoft.com/office/drawing/2014/main" id="{B6805093-BD48-45D6-BAA0-E174F637CB63}"/>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7" name="直線コネクタ 726">
          <a:extLst>
            <a:ext uri="{FF2B5EF4-FFF2-40B4-BE49-F238E27FC236}">
              <a16:creationId xmlns:a16="http://schemas.microsoft.com/office/drawing/2014/main" id="{F430C863-F41B-490F-82D8-21677EC61BA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8" name="テキスト ボックス 727">
          <a:extLst>
            <a:ext uri="{FF2B5EF4-FFF2-40B4-BE49-F238E27FC236}">
              <a16:creationId xmlns:a16="http://schemas.microsoft.com/office/drawing/2014/main" id="{27EF650F-EC1C-41AF-8AA8-CFAD43D1080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9" name="【消防施設】&#10;有形固定資産減価償却率グラフ枠">
          <a:extLst>
            <a:ext uri="{FF2B5EF4-FFF2-40B4-BE49-F238E27FC236}">
              <a16:creationId xmlns:a16="http://schemas.microsoft.com/office/drawing/2014/main" id="{2B2339F4-378E-4592-843C-0B34DC760F4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89536</xdr:rowOff>
    </xdr:from>
    <xdr:to>
      <xdr:col>85</xdr:col>
      <xdr:colOff>126364</xdr:colOff>
      <xdr:row>85</xdr:row>
      <xdr:rowOff>140970</xdr:rowOff>
    </xdr:to>
    <xdr:cxnSp macro="">
      <xdr:nvCxnSpPr>
        <xdr:cNvPr id="730" name="直線コネクタ 729">
          <a:extLst>
            <a:ext uri="{FF2B5EF4-FFF2-40B4-BE49-F238E27FC236}">
              <a16:creationId xmlns:a16="http://schemas.microsoft.com/office/drawing/2014/main" id="{701BD82B-6F1D-4653-B7B9-E338F196CDCF}"/>
            </a:ext>
          </a:extLst>
        </xdr:cNvPr>
        <xdr:cNvCxnSpPr/>
      </xdr:nvCxnSpPr>
      <xdr:spPr>
        <a:xfrm flipV="1">
          <a:off x="16318864" y="13291186"/>
          <a:ext cx="0" cy="1423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731" name="【消防施設】&#10;有形固定資産減価償却率最小値テキスト">
          <a:extLst>
            <a:ext uri="{FF2B5EF4-FFF2-40B4-BE49-F238E27FC236}">
              <a16:creationId xmlns:a16="http://schemas.microsoft.com/office/drawing/2014/main" id="{EE89A793-81B8-4CEF-BD41-413F42FD9358}"/>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732" name="直線コネクタ 731">
          <a:extLst>
            <a:ext uri="{FF2B5EF4-FFF2-40B4-BE49-F238E27FC236}">
              <a16:creationId xmlns:a16="http://schemas.microsoft.com/office/drawing/2014/main" id="{0F63D955-B69B-42D1-9114-58FFFB506E07}"/>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36213</xdr:rowOff>
    </xdr:from>
    <xdr:ext cx="405111" cy="259045"/>
    <xdr:sp macro="" textlink="">
      <xdr:nvSpPr>
        <xdr:cNvPr id="733" name="【消防施設】&#10;有形固定資産減価償却率最大値テキスト">
          <a:extLst>
            <a:ext uri="{FF2B5EF4-FFF2-40B4-BE49-F238E27FC236}">
              <a16:creationId xmlns:a16="http://schemas.microsoft.com/office/drawing/2014/main" id="{B64217A5-A2F0-43B6-B96B-5CCCA82C73FA}"/>
            </a:ext>
          </a:extLst>
        </xdr:cNvPr>
        <xdr:cNvSpPr txBox="1"/>
      </xdr:nvSpPr>
      <xdr:spPr>
        <a:xfrm>
          <a:off x="16357600" y="1306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89536</xdr:rowOff>
    </xdr:from>
    <xdr:to>
      <xdr:col>86</xdr:col>
      <xdr:colOff>25400</xdr:colOff>
      <xdr:row>77</xdr:row>
      <xdr:rowOff>89536</xdr:rowOff>
    </xdr:to>
    <xdr:cxnSp macro="">
      <xdr:nvCxnSpPr>
        <xdr:cNvPr id="734" name="直線コネクタ 733">
          <a:extLst>
            <a:ext uri="{FF2B5EF4-FFF2-40B4-BE49-F238E27FC236}">
              <a16:creationId xmlns:a16="http://schemas.microsoft.com/office/drawing/2014/main" id="{877ECC46-3060-46F8-BD80-BF5009C2E612}"/>
            </a:ext>
          </a:extLst>
        </xdr:cNvPr>
        <xdr:cNvCxnSpPr/>
      </xdr:nvCxnSpPr>
      <xdr:spPr>
        <a:xfrm>
          <a:off x="16230600" y="1329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735" name="【消防施設】&#10;有形固定資産減価償却率平均値テキスト">
          <a:extLst>
            <a:ext uri="{FF2B5EF4-FFF2-40B4-BE49-F238E27FC236}">
              <a16:creationId xmlns:a16="http://schemas.microsoft.com/office/drawing/2014/main" id="{51852A97-271E-4892-B061-0BF331B3B8C1}"/>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736" name="フローチャート: 判断 735">
          <a:extLst>
            <a:ext uri="{FF2B5EF4-FFF2-40B4-BE49-F238E27FC236}">
              <a16:creationId xmlns:a16="http://schemas.microsoft.com/office/drawing/2014/main" id="{F43EAE02-E856-4B73-8B3A-FF162A8B54D1}"/>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737" name="フローチャート: 判断 736">
          <a:extLst>
            <a:ext uri="{FF2B5EF4-FFF2-40B4-BE49-F238E27FC236}">
              <a16:creationId xmlns:a16="http://schemas.microsoft.com/office/drawing/2014/main" id="{C37D58FA-1750-4608-841E-973BC4E2EA6C}"/>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738" name="フローチャート: 判断 737">
          <a:extLst>
            <a:ext uri="{FF2B5EF4-FFF2-40B4-BE49-F238E27FC236}">
              <a16:creationId xmlns:a16="http://schemas.microsoft.com/office/drawing/2014/main" id="{CAA19C2A-3423-46DE-8938-0CDD3136A9B0}"/>
            </a:ext>
          </a:extLst>
        </xdr:cNvPr>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739" name="フローチャート: 判断 738">
          <a:extLst>
            <a:ext uri="{FF2B5EF4-FFF2-40B4-BE49-F238E27FC236}">
              <a16:creationId xmlns:a16="http://schemas.microsoft.com/office/drawing/2014/main" id="{79B1E408-5C0C-41DC-AA98-F3B0A86649B2}"/>
            </a:ext>
          </a:extLst>
        </xdr:cNvPr>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740" name="フローチャート: 判断 739">
          <a:extLst>
            <a:ext uri="{FF2B5EF4-FFF2-40B4-BE49-F238E27FC236}">
              <a16:creationId xmlns:a16="http://schemas.microsoft.com/office/drawing/2014/main" id="{35AB6506-34C4-44FD-9E85-5BD2BC11AA5A}"/>
            </a:ext>
          </a:extLst>
        </xdr:cNvPr>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9628DBF3-B9B7-4C1B-BFCB-871378C462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AB1CFCF9-4B94-49D5-AF69-512CACB61E6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64983426-D058-41B8-AD17-B69F41C1A99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B234137D-EF12-481F-AC44-003F83B977C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68CB429A-F286-45B8-9E29-2E36620A37A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164464</xdr:rowOff>
    </xdr:from>
    <xdr:to>
      <xdr:col>85</xdr:col>
      <xdr:colOff>177800</xdr:colOff>
      <xdr:row>80</xdr:row>
      <xdr:rowOff>94614</xdr:rowOff>
    </xdr:to>
    <xdr:sp macro="" textlink="">
      <xdr:nvSpPr>
        <xdr:cNvPr id="746" name="楕円 745">
          <a:extLst>
            <a:ext uri="{FF2B5EF4-FFF2-40B4-BE49-F238E27FC236}">
              <a16:creationId xmlns:a16="http://schemas.microsoft.com/office/drawing/2014/main" id="{C9D51435-9880-413B-8AD8-E8442ABD8710}"/>
            </a:ext>
          </a:extLst>
        </xdr:cNvPr>
        <xdr:cNvSpPr/>
      </xdr:nvSpPr>
      <xdr:spPr>
        <a:xfrm>
          <a:off x="162687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15891</xdr:rowOff>
    </xdr:from>
    <xdr:ext cx="405111" cy="259045"/>
    <xdr:sp macro="" textlink="">
      <xdr:nvSpPr>
        <xdr:cNvPr id="747" name="【消防施設】&#10;有形固定資産減価償却率該当値テキスト">
          <a:extLst>
            <a:ext uri="{FF2B5EF4-FFF2-40B4-BE49-F238E27FC236}">
              <a16:creationId xmlns:a16="http://schemas.microsoft.com/office/drawing/2014/main" id="{6CA74682-028D-4B27-81FA-D5CDFCCDF8E1}"/>
            </a:ext>
          </a:extLst>
        </xdr:cNvPr>
        <xdr:cNvSpPr txBox="1"/>
      </xdr:nvSpPr>
      <xdr:spPr>
        <a:xfrm>
          <a:off x="16357600"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145414</xdr:rowOff>
    </xdr:from>
    <xdr:to>
      <xdr:col>81</xdr:col>
      <xdr:colOff>101600</xdr:colOff>
      <xdr:row>80</xdr:row>
      <xdr:rowOff>75564</xdr:rowOff>
    </xdr:to>
    <xdr:sp macro="" textlink="">
      <xdr:nvSpPr>
        <xdr:cNvPr id="748" name="楕円 747">
          <a:extLst>
            <a:ext uri="{FF2B5EF4-FFF2-40B4-BE49-F238E27FC236}">
              <a16:creationId xmlns:a16="http://schemas.microsoft.com/office/drawing/2014/main" id="{52609803-04E8-431B-98F5-E2E65B196AEA}"/>
            </a:ext>
          </a:extLst>
        </xdr:cNvPr>
        <xdr:cNvSpPr/>
      </xdr:nvSpPr>
      <xdr:spPr>
        <a:xfrm>
          <a:off x="154305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24764</xdr:rowOff>
    </xdr:from>
    <xdr:to>
      <xdr:col>85</xdr:col>
      <xdr:colOff>127000</xdr:colOff>
      <xdr:row>80</xdr:row>
      <xdr:rowOff>43814</xdr:rowOff>
    </xdr:to>
    <xdr:cxnSp macro="">
      <xdr:nvCxnSpPr>
        <xdr:cNvPr id="749" name="直線コネクタ 748">
          <a:extLst>
            <a:ext uri="{FF2B5EF4-FFF2-40B4-BE49-F238E27FC236}">
              <a16:creationId xmlns:a16="http://schemas.microsoft.com/office/drawing/2014/main" id="{169C2003-9A51-41B4-AEC9-986157A87E21}"/>
            </a:ext>
          </a:extLst>
        </xdr:cNvPr>
        <xdr:cNvCxnSpPr/>
      </xdr:nvCxnSpPr>
      <xdr:spPr>
        <a:xfrm>
          <a:off x="15481300" y="13740764"/>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2539</xdr:rowOff>
    </xdr:from>
    <xdr:to>
      <xdr:col>76</xdr:col>
      <xdr:colOff>165100</xdr:colOff>
      <xdr:row>80</xdr:row>
      <xdr:rowOff>104139</xdr:rowOff>
    </xdr:to>
    <xdr:sp macro="" textlink="">
      <xdr:nvSpPr>
        <xdr:cNvPr id="750" name="楕円 749">
          <a:extLst>
            <a:ext uri="{FF2B5EF4-FFF2-40B4-BE49-F238E27FC236}">
              <a16:creationId xmlns:a16="http://schemas.microsoft.com/office/drawing/2014/main" id="{E8BA11EE-BF34-4373-98B1-FE49FC516765}"/>
            </a:ext>
          </a:extLst>
        </xdr:cNvPr>
        <xdr:cNvSpPr/>
      </xdr:nvSpPr>
      <xdr:spPr>
        <a:xfrm>
          <a:off x="14541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24764</xdr:rowOff>
    </xdr:from>
    <xdr:to>
      <xdr:col>81</xdr:col>
      <xdr:colOff>50800</xdr:colOff>
      <xdr:row>80</xdr:row>
      <xdr:rowOff>53339</xdr:rowOff>
    </xdr:to>
    <xdr:cxnSp macro="">
      <xdr:nvCxnSpPr>
        <xdr:cNvPr id="751" name="直線コネクタ 750">
          <a:extLst>
            <a:ext uri="{FF2B5EF4-FFF2-40B4-BE49-F238E27FC236}">
              <a16:creationId xmlns:a16="http://schemas.microsoft.com/office/drawing/2014/main" id="{E2D43F47-6F26-4DC0-BD30-54A9F7FBFF3F}"/>
            </a:ext>
          </a:extLst>
        </xdr:cNvPr>
        <xdr:cNvCxnSpPr/>
      </xdr:nvCxnSpPr>
      <xdr:spPr>
        <a:xfrm flipV="1">
          <a:off x="14592300" y="1374076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151130</xdr:rowOff>
    </xdr:from>
    <xdr:to>
      <xdr:col>72</xdr:col>
      <xdr:colOff>38100</xdr:colOff>
      <xdr:row>83</xdr:row>
      <xdr:rowOff>81280</xdr:rowOff>
    </xdr:to>
    <xdr:sp macro="" textlink="">
      <xdr:nvSpPr>
        <xdr:cNvPr id="752" name="楕円 751">
          <a:extLst>
            <a:ext uri="{FF2B5EF4-FFF2-40B4-BE49-F238E27FC236}">
              <a16:creationId xmlns:a16="http://schemas.microsoft.com/office/drawing/2014/main" id="{5AB391FC-7622-4979-8270-25E1690569E1}"/>
            </a:ext>
          </a:extLst>
        </xdr:cNvPr>
        <xdr:cNvSpPr/>
      </xdr:nvSpPr>
      <xdr:spPr>
        <a:xfrm>
          <a:off x="13652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53339</xdr:rowOff>
    </xdr:from>
    <xdr:to>
      <xdr:col>76</xdr:col>
      <xdr:colOff>114300</xdr:colOff>
      <xdr:row>83</xdr:row>
      <xdr:rowOff>30480</xdr:rowOff>
    </xdr:to>
    <xdr:cxnSp macro="">
      <xdr:nvCxnSpPr>
        <xdr:cNvPr id="753" name="直線コネクタ 752">
          <a:extLst>
            <a:ext uri="{FF2B5EF4-FFF2-40B4-BE49-F238E27FC236}">
              <a16:creationId xmlns:a16="http://schemas.microsoft.com/office/drawing/2014/main" id="{05A59950-CBD2-4A1F-B959-9323015150A0}"/>
            </a:ext>
          </a:extLst>
        </xdr:cNvPr>
        <xdr:cNvCxnSpPr/>
      </xdr:nvCxnSpPr>
      <xdr:spPr>
        <a:xfrm flipV="1">
          <a:off x="13703300" y="13769339"/>
          <a:ext cx="889000" cy="49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21589</xdr:rowOff>
    </xdr:from>
    <xdr:to>
      <xdr:col>67</xdr:col>
      <xdr:colOff>101600</xdr:colOff>
      <xdr:row>78</xdr:row>
      <xdr:rowOff>123189</xdr:rowOff>
    </xdr:to>
    <xdr:sp macro="" textlink="">
      <xdr:nvSpPr>
        <xdr:cNvPr id="754" name="楕円 753">
          <a:extLst>
            <a:ext uri="{FF2B5EF4-FFF2-40B4-BE49-F238E27FC236}">
              <a16:creationId xmlns:a16="http://schemas.microsoft.com/office/drawing/2014/main" id="{3133226E-3602-43BD-B00C-5DDA723748E4}"/>
            </a:ext>
          </a:extLst>
        </xdr:cNvPr>
        <xdr:cNvSpPr/>
      </xdr:nvSpPr>
      <xdr:spPr>
        <a:xfrm>
          <a:off x="127635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72389</xdr:rowOff>
    </xdr:from>
    <xdr:to>
      <xdr:col>71</xdr:col>
      <xdr:colOff>177800</xdr:colOff>
      <xdr:row>83</xdr:row>
      <xdr:rowOff>30480</xdr:rowOff>
    </xdr:to>
    <xdr:cxnSp macro="">
      <xdr:nvCxnSpPr>
        <xdr:cNvPr id="755" name="直線コネクタ 754">
          <a:extLst>
            <a:ext uri="{FF2B5EF4-FFF2-40B4-BE49-F238E27FC236}">
              <a16:creationId xmlns:a16="http://schemas.microsoft.com/office/drawing/2014/main" id="{71913EBE-B15B-4C99-BD45-4E4B9DDDEDA0}"/>
            </a:ext>
          </a:extLst>
        </xdr:cNvPr>
        <xdr:cNvCxnSpPr/>
      </xdr:nvCxnSpPr>
      <xdr:spPr>
        <a:xfrm>
          <a:off x="12814300" y="13445489"/>
          <a:ext cx="889000" cy="8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756" name="n_1aveValue【消防施設】&#10;有形固定資産減価償却率">
          <a:extLst>
            <a:ext uri="{FF2B5EF4-FFF2-40B4-BE49-F238E27FC236}">
              <a16:creationId xmlns:a16="http://schemas.microsoft.com/office/drawing/2014/main" id="{568F3E4C-FB14-4603-AC1F-9DDF1EB7F75A}"/>
            </a:ext>
          </a:extLst>
        </xdr:cNvPr>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59072</xdr:rowOff>
    </xdr:from>
    <xdr:ext cx="405111" cy="259045"/>
    <xdr:sp macro="" textlink="">
      <xdr:nvSpPr>
        <xdr:cNvPr id="757" name="n_2aveValue【消防施設】&#10;有形固定資産減価償却率">
          <a:extLst>
            <a:ext uri="{FF2B5EF4-FFF2-40B4-BE49-F238E27FC236}">
              <a16:creationId xmlns:a16="http://schemas.microsoft.com/office/drawing/2014/main" id="{0A1604AB-C422-4E57-963B-B97538431C36}"/>
            </a:ext>
          </a:extLst>
        </xdr:cNvPr>
        <xdr:cNvSpPr txBox="1"/>
      </xdr:nvSpPr>
      <xdr:spPr>
        <a:xfrm>
          <a:off x="14389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120032</xdr:rowOff>
    </xdr:from>
    <xdr:ext cx="405111" cy="259045"/>
    <xdr:sp macro="" textlink="">
      <xdr:nvSpPr>
        <xdr:cNvPr id="758" name="n_3aveValue【消防施設】&#10;有形固定資産減価償却率">
          <a:extLst>
            <a:ext uri="{FF2B5EF4-FFF2-40B4-BE49-F238E27FC236}">
              <a16:creationId xmlns:a16="http://schemas.microsoft.com/office/drawing/2014/main" id="{C91A21B2-D1E6-4C8B-9717-F4DF451378A0}"/>
            </a:ext>
          </a:extLst>
        </xdr:cNvPr>
        <xdr:cNvSpPr txBox="1"/>
      </xdr:nvSpPr>
      <xdr:spPr>
        <a:xfrm>
          <a:off x="13500744" y="1435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116222</xdr:rowOff>
    </xdr:from>
    <xdr:ext cx="405111" cy="259045"/>
    <xdr:sp macro="" textlink="">
      <xdr:nvSpPr>
        <xdr:cNvPr id="759" name="n_4aveValue【消防施設】&#10;有形固定資産減価償却率">
          <a:extLst>
            <a:ext uri="{FF2B5EF4-FFF2-40B4-BE49-F238E27FC236}">
              <a16:creationId xmlns:a16="http://schemas.microsoft.com/office/drawing/2014/main" id="{32919329-778C-413B-A609-C26990098252}"/>
            </a:ext>
          </a:extLst>
        </xdr:cNvPr>
        <xdr:cNvSpPr txBox="1"/>
      </xdr:nvSpPr>
      <xdr:spPr>
        <a:xfrm>
          <a:off x="12611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92091</xdr:rowOff>
    </xdr:from>
    <xdr:ext cx="405111" cy="259045"/>
    <xdr:sp macro="" textlink="">
      <xdr:nvSpPr>
        <xdr:cNvPr id="760" name="n_1mainValue【消防施設】&#10;有形固定資産減価償却率">
          <a:extLst>
            <a:ext uri="{FF2B5EF4-FFF2-40B4-BE49-F238E27FC236}">
              <a16:creationId xmlns:a16="http://schemas.microsoft.com/office/drawing/2014/main" id="{7A8C2CF8-9BF9-488B-A7BB-E29BB69F7AE9}"/>
            </a:ext>
          </a:extLst>
        </xdr:cNvPr>
        <xdr:cNvSpPr txBox="1"/>
      </xdr:nvSpPr>
      <xdr:spPr>
        <a:xfrm>
          <a:off x="15266044" y="1346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120666</xdr:rowOff>
    </xdr:from>
    <xdr:ext cx="405111" cy="259045"/>
    <xdr:sp macro="" textlink="">
      <xdr:nvSpPr>
        <xdr:cNvPr id="761" name="n_2mainValue【消防施設】&#10;有形固定資産減価償却率">
          <a:extLst>
            <a:ext uri="{FF2B5EF4-FFF2-40B4-BE49-F238E27FC236}">
              <a16:creationId xmlns:a16="http://schemas.microsoft.com/office/drawing/2014/main" id="{6DB65C9C-B6FC-4ACB-BBCB-2A0CE0D910D7}"/>
            </a:ext>
          </a:extLst>
        </xdr:cNvPr>
        <xdr:cNvSpPr txBox="1"/>
      </xdr:nvSpPr>
      <xdr:spPr>
        <a:xfrm>
          <a:off x="14389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97807</xdr:rowOff>
    </xdr:from>
    <xdr:ext cx="405111" cy="259045"/>
    <xdr:sp macro="" textlink="">
      <xdr:nvSpPr>
        <xdr:cNvPr id="762" name="n_3mainValue【消防施設】&#10;有形固定資産減価償却率">
          <a:extLst>
            <a:ext uri="{FF2B5EF4-FFF2-40B4-BE49-F238E27FC236}">
              <a16:creationId xmlns:a16="http://schemas.microsoft.com/office/drawing/2014/main" id="{C1CA73C5-EB71-4A9D-8F43-5CF75034E1F1}"/>
            </a:ext>
          </a:extLst>
        </xdr:cNvPr>
        <xdr:cNvSpPr txBox="1"/>
      </xdr:nvSpPr>
      <xdr:spPr>
        <a:xfrm>
          <a:off x="13500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139716</xdr:rowOff>
    </xdr:from>
    <xdr:ext cx="405111" cy="259045"/>
    <xdr:sp macro="" textlink="">
      <xdr:nvSpPr>
        <xdr:cNvPr id="763" name="n_4mainValue【消防施設】&#10;有形固定資産減価償却率">
          <a:extLst>
            <a:ext uri="{FF2B5EF4-FFF2-40B4-BE49-F238E27FC236}">
              <a16:creationId xmlns:a16="http://schemas.microsoft.com/office/drawing/2014/main" id="{8EA72D1C-94B3-4B88-860F-6C91E67E71AA}"/>
            </a:ext>
          </a:extLst>
        </xdr:cNvPr>
        <xdr:cNvSpPr txBox="1"/>
      </xdr:nvSpPr>
      <xdr:spPr>
        <a:xfrm>
          <a:off x="12611744" y="1316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4" name="正方形/長方形 763">
          <a:extLst>
            <a:ext uri="{FF2B5EF4-FFF2-40B4-BE49-F238E27FC236}">
              <a16:creationId xmlns:a16="http://schemas.microsoft.com/office/drawing/2014/main" id="{6D0AB23D-DD55-406C-B367-D8FC18CD54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5" name="正方形/長方形 764">
          <a:extLst>
            <a:ext uri="{FF2B5EF4-FFF2-40B4-BE49-F238E27FC236}">
              <a16:creationId xmlns:a16="http://schemas.microsoft.com/office/drawing/2014/main" id="{4E6E5FCF-6DFE-405B-8EA3-8330728A299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6" name="正方形/長方形 765">
          <a:extLst>
            <a:ext uri="{FF2B5EF4-FFF2-40B4-BE49-F238E27FC236}">
              <a16:creationId xmlns:a16="http://schemas.microsoft.com/office/drawing/2014/main" id="{6F71C3D7-C5A9-40D7-9643-F03F9561231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7" name="正方形/長方形 766">
          <a:extLst>
            <a:ext uri="{FF2B5EF4-FFF2-40B4-BE49-F238E27FC236}">
              <a16:creationId xmlns:a16="http://schemas.microsoft.com/office/drawing/2014/main" id="{4EF714FE-58FB-4843-9D5A-85669326624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8" name="正方形/長方形 767">
          <a:extLst>
            <a:ext uri="{FF2B5EF4-FFF2-40B4-BE49-F238E27FC236}">
              <a16:creationId xmlns:a16="http://schemas.microsoft.com/office/drawing/2014/main" id="{BB7B271F-81E5-4967-BB32-9685FE297C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9" name="正方形/長方形 768">
          <a:extLst>
            <a:ext uri="{FF2B5EF4-FFF2-40B4-BE49-F238E27FC236}">
              <a16:creationId xmlns:a16="http://schemas.microsoft.com/office/drawing/2014/main" id="{A6FE4F4F-84F5-4214-983A-4D4FDAA6EF9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0" name="正方形/長方形 769">
          <a:extLst>
            <a:ext uri="{FF2B5EF4-FFF2-40B4-BE49-F238E27FC236}">
              <a16:creationId xmlns:a16="http://schemas.microsoft.com/office/drawing/2014/main" id="{E56E12DC-BE97-4082-B26D-DAC774BC1F4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1" name="正方形/長方形 770">
          <a:extLst>
            <a:ext uri="{FF2B5EF4-FFF2-40B4-BE49-F238E27FC236}">
              <a16:creationId xmlns:a16="http://schemas.microsoft.com/office/drawing/2014/main" id="{948E24C9-913A-458A-967C-38332BD53E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2" name="テキスト ボックス 771">
          <a:extLst>
            <a:ext uri="{FF2B5EF4-FFF2-40B4-BE49-F238E27FC236}">
              <a16:creationId xmlns:a16="http://schemas.microsoft.com/office/drawing/2014/main" id="{85FF2721-A28F-4DB0-B5E8-F35F37DE34B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3" name="直線コネクタ 772">
          <a:extLst>
            <a:ext uri="{FF2B5EF4-FFF2-40B4-BE49-F238E27FC236}">
              <a16:creationId xmlns:a16="http://schemas.microsoft.com/office/drawing/2014/main" id="{366DEB6E-EE1C-4A0C-A5DB-B1F7D45190D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4" name="直線コネクタ 773">
          <a:extLst>
            <a:ext uri="{FF2B5EF4-FFF2-40B4-BE49-F238E27FC236}">
              <a16:creationId xmlns:a16="http://schemas.microsoft.com/office/drawing/2014/main" id="{87BBEB19-6E92-41E0-9BAD-7ED71B6680A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5" name="テキスト ボックス 774">
          <a:extLst>
            <a:ext uri="{FF2B5EF4-FFF2-40B4-BE49-F238E27FC236}">
              <a16:creationId xmlns:a16="http://schemas.microsoft.com/office/drawing/2014/main" id="{D0589FB8-9105-4EF8-A85F-55911157797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6" name="直線コネクタ 775">
          <a:extLst>
            <a:ext uri="{FF2B5EF4-FFF2-40B4-BE49-F238E27FC236}">
              <a16:creationId xmlns:a16="http://schemas.microsoft.com/office/drawing/2014/main" id="{B34E6005-0CAD-4CF2-93BF-8F37DEDF0C4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7" name="テキスト ボックス 776">
          <a:extLst>
            <a:ext uri="{FF2B5EF4-FFF2-40B4-BE49-F238E27FC236}">
              <a16:creationId xmlns:a16="http://schemas.microsoft.com/office/drawing/2014/main" id="{ECBAA81F-B4B1-4942-9B6E-0AC5FD0A497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8" name="直線コネクタ 777">
          <a:extLst>
            <a:ext uri="{FF2B5EF4-FFF2-40B4-BE49-F238E27FC236}">
              <a16:creationId xmlns:a16="http://schemas.microsoft.com/office/drawing/2014/main" id="{4E36C6A0-31AC-490D-AE70-E37193F599E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9" name="テキスト ボックス 778">
          <a:extLst>
            <a:ext uri="{FF2B5EF4-FFF2-40B4-BE49-F238E27FC236}">
              <a16:creationId xmlns:a16="http://schemas.microsoft.com/office/drawing/2014/main" id="{AB9A2A5F-53B2-4D06-8E9A-CEEA15F2C57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0" name="直線コネクタ 779">
          <a:extLst>
            <a:ext uri="{FF2B5EF4-FFF2-40B4-BE49-F238E27FC236}">
              <a16:creationId xmlns:a16="http://schemas.microsoft.com/office/drawing/2014/main" id="{9633B0B1-4CDD-4D01-98E4-61211AB9FE5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1" name="テキスト ボックス 780">
          <a:extLst>
            <a:ext uri="{FF2B5EF4-FFF2-40B4-BE49-F238E27FC236}">
              <a16:creationId xmlns:a16="http://schemas.microsoft.com/office/drawing/2014/main" id="{C492ABAB-DDD1-44E1-9D4D-6CCDC09375C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2" name="直線コネクタ 781">
          <a:extLst>
            <a:ext uri="{FF2B5EF4-FFF2-40B4-BE49-F238E27FC236}">
              <a16:creationId xmlns:a16="http://schemas.microsoft.com/office/drawing/2014/main" id="{9CD40E91-AF60-41B0-B0D5-28F5A1924EB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3" name="テキスト ボックス 782">
          <a:extLst>
            <a:ext uri="{FF2B5EF4-FFF2-40B4-BE49-F238E27FC236}">
              <a16:creationId xmlns:a16="http://schemas.microsoft.com/office/drawing/2014/main" id="{45ED396A-4019-4207-B384-3DDBECED05D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4" name="直線コネクタ 783">
          <a:extLst>
            <a:ext uri="{FF2B5EF4-FFF2-40B4-BE49-F238E27FC236}">
              <a16:creationId xmlns:a16="http://schemas.microsoft.com/office/drawing/2014/main" id="{4F9E5165-B7BF-4745-B5CE-B7818FC332E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5" name="テキスト ボックス 784">
          <a:extLst>
            <a:ext uri="{FF2B5EF4-FFF2-40B4-BE49-F238E27FC236}">
              <a16:creationId xmlns:a16="http://schemas.microsoft.com/office/drawing/2014/main" id="{2AD1C299-3900-4F12-AF96-4D15EE28664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6" name="【消防施設】&#10;一人当たり面積グラフ枠">
          <a:extLst>
            <a:ext uri="{FF2B5EF4-FFF2-40B4-BE49-F238E27FC236}">
              <a16:creationId xmlns:a16="http://schemas.microsoft.com/office/drawing/2014/main" id="{33E9C206-8F31-4055-ABF0-596C98B8810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787" name="直線コネクタ 786">
          <a:extLst>
            <a:ext uri="{FF2B5EF4-FFF2-40B4-BE49-F238E27FC236}">
              <a16:creationId xmlns:a16="http://schemas.microsoft.com/office/drawing/2014/main" id="{DF8FE628-10F3-468C-9565-8F9E39001670}"/>
            </a:ext>
          </a:extLst>
        </xdr:cNvPr>
        <xdr:cNvCxnSpPr/>
      </xdr:nvCxnSpPr>
      <xdr:spPr>
        <a:xfrm flipV="1">
          <a:off x="22160864" y="13455650"/>
          <a:ext cx="0" cy="137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88" name="【消防施設】&#10;一人当たり面積最小値テキスト">
          <a:extLst>
            <a:ext uri="{FF2B5EF4-FFF2-40B4-BE49-F238E27FC236}">
              <a16:creationId xmlns:a16="http://schemas.microsoft.com/office/drawing/2014/main" id="{84E4C0E7-06B2-4327-B94A-EA28FA421665}"/>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89" name="直線コネクタ 788">
          <a:extLst>
            <a:ext uri="{FF2B5EF4-FFF2-40B4-BE49-F238E27FC236}">
              <a16:creationId xmlns:a16="http://schemas.microsoft.com/office/drawing/2014/main" id="{A3ADED7F-07FB-4CF8-9565-42FC4F73485A}"/>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790" name="【消防施設】&#10;一人当たり面積最大値テキスト">
          <a:extLst>
            <a:ext uri="{FF2B5EF4-FFF2-40B4-BE49-F238E27FC236}">
              <a16:creationId xmlns:a16="http://schemas.microsoft.com/office/drawing/2014/main" id="{CD5B46EF-0A7E-4AF8-ACC3-F19B36433996}"/>
            </a:ext>
          </a:extLst>
        </xdr:cNvPr>
        <xdr:cNvSpPr txBox="1"/>
      </xdr:nvSpPr>
      <xdr:spPr>
        <a:xfrm>
          <a:off x="22199600"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791" name="直線コネクタ 790">
          <a:extLst>
            <a:ext uri="{FF2B5EF4-FFF2-40B4-BE49-F238E27FC236}">
              <a16:creationId xmlns:a16="http://schemas.microsoft.com/office/drawing/2014/main" id="{CA8D0B87-8A46-4494-A24B-1C097DD358BD}"/>
            </a:ext>
          </a:extLst>
        </xdr:cNvPr>
        <xdr:cNvCxnSpPr/>
      </xdr:nvCxnSpPr>
      <xdr:spPr>
        <a:xfrm>
          <a:off x="22072600" y="1345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792" name="【消防施設】&#10;一人当たり面積平均値テキスト">
          <a:extLst>
            <a:ext uri="{FF2B5EF4-FFF2-40B4-BE49-F238E27FC236}">
              <a16:creationId xmlns:a16="http://schemas.microsoft.com/office/drawing/2014/main" id="{1D85F811-95D0-4B4D-A296-0861CDD1B54E}"/>
            </a:ext>
          </a:extLst>
        </xdr:cNvPr>
        <xdr:cNvSpPr txBox="1"/>
      </xdr:nvSpPr>
      <xdr:spPr>
        <a:xfrm>
          <a:off x="22199600" y="1442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793" name="フローチャート: 判断 792">
          <a:extLst>
            <a:ext uri="{FF2B5EF4-FFF2-40B4-BE49-F238E27FC236}">
              <a16:creationId xmlns:a16="http://schemas.microsoft.com/office/drawing/2014/main" id="{7F49296B-09DF-44CB-B83D-7E3D7002B275}"/>
            </a:ext>
          </a:extLst>
        </xdr:cNvPr>
        <xdr:cNvSpPr/>
      </xdr:nvSpPr>
      <xdr:spPr>
        <a:xfrm>
          <a:off x="221107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794" name="フローチャート: 判断 793">
          <a:extLst>
            <a:ext uri="{FF2B5EF4-FFF2-40B4-BE49-F238E27FC236}">
              <a16:creationId xmlns:a16="http://schemas.microsoft.com/office/drawing/2014/main" id="{09055203-C8CC-479C-85AE-5CB3F57F37E0}"/>
            </a:ext>
          </a:extLst>
        </xdr:cNvPr>
        <xdr:cNvSpPr/>
      </xdr:nvSpPr>
      <xdr:spPr>
        <a:xfrm>
          <a:off x="21272500" y="1457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95" name="フローチャート: 判断 794">
          <a:extLst>
            <a:ext uri="{FF2B5EF4-FFF2-40B4-BE49-F238E27FC236}">
              <a16:creationId xmlns:a16="http://schemas.microsoft.com/office/drawing/2014/main" id="{18EBFBD9-76D5-474A-97B2-F73C27D8DE63}"/>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796" name="フローチャート: 判断 795">
          <a:extLst>
            <a:ext uri="{FF2B5EF4-FFF2-40B4-BE49-F238E27FC236}">
              <a16:creationId xmlns:a16="http://schemas.microsoft.com/office/drawing/2014/main" id="{FD078E1B-2C63-4247-A2D5-7E33E47E2E13}"/>
            </a:ext>
          </a:extLst>
        </xdr:cNvPr>
        <xdr:cNvSpPr/>
      </xdr:nvSpPr>
      <xdr:spPr>
        <a:xfrm>
          <a:off x="19494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797" name="フローチャート: 判断 796">
          <a:extLst>
            <a:ext uri="{FF2B5EF4-FFF2-40B4-BE49-F238E27FC236}">
              <a16:creationId xmlns:a16="http://schemas.microsoft.com/office/drawing/2014/main" id="{C84A12F0-23E1-46E3-9BAA-900093901B80}"/>
            </a:ext>
          </a:extLst>
        </xdr:cNvPr>
        <xdr:cNvSpPr/>
      </xdr:nvSpPr>
      <xdr:spPr>
        <a:xfrm>
          <a:off x="18605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8" name="テキスト ボックス 797">
          <a:extLst>
            <a:ext uri="{FF2B5EF4-FFF2-40B4-BE49-F238E27FC236}">
              <a16:creationId xmlns:a16="http://schemas.microsoft.com/office/drawing/2014/main" id="{05723D3D-93C7-4353-9267-F5F7769D7CF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9" name="テキスト ボックス 798">
          <a:extLst>
            <a:ext uri="{FF2B5EF4-FFF2-40B4-BE49-F238E27FC236}">
              <a16:creationId xmlns:a16="http://schemas.microsoft.com/office/drawing/2014/main" id="{B4DC657C-D7C7-4034-8307-6646B0C6C8A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5C4CDD28-24E9-4209-AD77-7D51F02CA70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DBD5136D-AC9D-4EBD-B038-A2877390B47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DF7E52BF-0251-4C73-8010-8119EEE102A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101600</xdr:rowOff>
    </xdr:from>
    <xdr:to>
      <xdr:col>116</xdr:col>
      <xdr:colOff>114300</xdr:colOff>
      <xdr:row>86</xdr:row>
      <xdr:rowOff>31750</xdr:rowOff>
    </xdr:to>
    <xdr:sp macro="" textlink="">
      <xdr:nvSpPr>
        <xdr:cNvPr id="803" name="楕円 802">
          <a:extLst>
            <a:ext uri="{FF2B5EF4-FFF2-40B4-BE49-F238E27FC236}">
              <a16:creationId xmlns:a16="http://schemas.microsoft.com/office/drawing/2014/main" id="{8798BB84-2594-4BA2-972D-199822B784AD}"/>
            </a:ext>
          </a:extLst>
        </xdr:cNvPr>
        <xdr:cNvSpPr/>
      </xdr:nvSpPr>
      <xdr:spPr>
        <a:xfrm>
          <a:off x="221107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16527</xdr:rowOff>
    </xdr:from>
    <xdr:ext cx="469744" cy="259045"/>
    <xdr:sp macro="" textlink="">
      <xdr:nvSpPr>
        <xdr:cNvPr id="804" name="【消防施設】&#10;一人当たり面積該当値テキスト">
          <a:extLst>
            <a:ext uri="{FF2B5EF4-FFF2-40B4-BE49-F238E27FC236}">
              <a16:creationId xmlns:a16="http://schemas.microsoft.com/office/drawing/2014/main" id="{1EE894D7-ED33-4156-A3C9-2DB892B52AC0}"/>
            </a:ext>
          </a:extLst>
        </xdr:cNvPr>
        <xdr:cNvSpPr txBox="1"/>
      </xdr:nvSpPr>
      <xdr:spPr>
        <a:xfrm>
          <a:off x="22199600" y="1458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157480</xdr:rowOff>
    </xdr:from>
    <xdr:to>
      <xdr:col>112</xdr:col>
      <xdr:colOff>38100</xdr:colOff>
      <xdr:row>86</xdr:row>
      <xdr:rowOff>87630</xdr:rowOff>
    </xdr:to>
    <xdr:sp macro="" textlink="">
      <xdr:nvSpPr>
        <xdr:cNvPr id="805" name="楕円 804">
          <a:extLst>
            <a:ext uri="{FF2B5EF4-FFF2-40B4-BE49-F238E27FC236}">
              <a16:creationId xmlns:a16="http://schemas.microsoft.com/office/drawing/2014/main" id="{8B3BEEA1-46A9-4A8E-98E8-5ACD7471CE05}"/>
            </a:ext>
          </a:extLst>
        </xdr:cNvPr>
        <xdr:cNvSpPr/>
      </xdr:nvSpPr>
      <xdr:spPr>
        <a:xfrm>
          <a:off x="21272500" y="1473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152400</xdr:rowOff>
    </xdr:from>
    <xdr:to>
      <xdr:col>116</xdr:col>
      <xdr:colOff>63500</xdr:colOff>
      <xdr:row>86</xdr:row>
      <xdr:rowOff>36830</xdr:rowOff>
    </xdr:to>
    <xdr:cxnSp macro="">
      <xdr:nvCxnSpPr>
        <xdr:cNvPr id="806" name="直線コネクタ 805">
          <a:extLst>
            <a:ext uri="{FF2B5EF4-FFF2-40B4-BE49-F238E27FC236}">
              <a16:creationId xmlns:a16="http://schemas.microsoft.com/office/drawing/2014/main" id="{56FFD424-FBC2-4C89-B5F4-FC3E21B9F74B}"/>
            </a:ext>
          </a:extLst>
        </xdr:cNvPr>
        <xdr:cNvCxnSpPr/>
      </xdr:nvCxnSpPr>
      <xdr:spPr>
        <a:xfrm flipV="1">
          <a:off x="21323300" y="14725650"/>
          <a:ext cx="8382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92711</xdr:rowOff>
    </xdr:from>
    <xdr:to>
      <xdr:col>107</xdr:col>
      <xdr:colOff>101600</xdr:colOff>
      <xdr:row>86</xdr:row>
      <xdr:rowOff>22861</xdr:rowOff>
    </xdr:to>
    <xdr:sp macro="" textlink="">
      <xdr:nvSpPr>
        <xdr:cNvPr id="807" name="楕円 806">
          <a:extLst>
            <a:ext uri="{FF2B5EF4-FFF2-40B4-BE49-F238E27FC236}">
              <a16:creationId xmlns:a16="http://schemas.microsoft.com/office/drawing/2014/main" id="{FC0DA382-0EFC-4A34-8D8F-810D3F0ACF23}"/>
            </a:ext>
          </a:extLst>
        </xdr:cNvPr>
        <xdr:cNvSpPr/>
      </xdr:nvSpPr>
      <xdr:spPr>
        <a:xfrm>
          <a:off x="203835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143511</xdr:rowOff>
    </xdr:from>
    <xdr:to>
      <xdr:col>111</xdr:col>
      <xdr:colOff>177800</xdr:colOff>
      <xdr:row>86</xdr:row>
      <xdr:rowOff>36830</xdr:rowOff>
    </xdr:to>
    <xdr:cxnSp macro="">
      <xdr:nvCxnSpPr>
        <xdr:cNvPr id="808" name="直線コネクタ 807">
          <a:extLst>
            <a:ext uri="{FF2B5EF4-FFF2-40B4-BE49-F238E27FC236}">
              <a16:creationId xmlns:a16="http://schemas.microsoft.com/office/drawing/2014/main" id="{23D3F0D5-17B9-46ED-B5BF-471BB5EDEC01}"/>
            </a:ext>
          </a:extLst>
        </xdr:cNvPr>
        <xdr:cNvCxnSpPr/>
      </xdr:nvCxnSpPr>
      <xdr:spPr>
        <a:xfrm>
          <a:off x="20434300" y="147167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12700</xdr:rowOff>
    </xdr:from>
    <xdr:to>
      <xdr:col>102</xdr:col>
      <xdr:colOff>165100</xdr:colOff>
      <xdr:row>86</xdr:row>
      <xdr:rowOff>114300</xdr:rowOff>
    </xdr:to>
    <xdr:sp macro="" textlink="">
      <xdr:nvSpPr>
        <xdr:cNvPr id="809" name="楕円 808">
          <a:extLst>
            <a:ext uri="{FF2B5EF4-FFF2-40B4-BE49-F238E27FC236}">
              <a16:creationId xmlns:a16="http://schemas.microsoft.com/office/drawing/2014/main" id="{0B263DAD-9198-4E30-B597-E56EBE57BE73}"/>
            </a:ext>
          </a:extLst>
        </xdr:cNvPr>
        <xdr:cNvSpPr/>
      </xdr:nvSpPr>
      <xdr:spPr>
        <a:xfrm>
          <a:off x="19494500" y="1475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143511</xdr:rowOff>
    </xdr:from>
    <xdr:to>
      <xdr:col>107</xdr:col>
      <xdr:colOff>50800</xdr:colOff>
      <xdr:row>86</xdr:row>
      <xdr:rowOff>63500</xdr:rowOff>
    </xdr:to>
    <xdr:cxnSp macro="">
      <xdr:nvCxnSpPr>
        <xdr:cNvPr id="810" name="直線コネクタ 809">
          <a:extLst>
            <a:ext uri="{FF2B5EF4-FFF2-40B4-BE49-F238E27FC236}">
              <a16:creationId xmlns:a16="http://schemas.microsoft.com/office/drawing/2014/main" id="{5D5CA932-9122-4BEE-8C01-2ED5D8330E27}"/>
            </a:ext>
          </a:extLst>
        </xdr:cNvPr>
        <xdr:cNvCxnSpPr/>
      </xdr:nvCxnSpPr>
      <xdr:spPr>
        <a:xfrm flipV="1">
          <a:off x="19545300" y="147167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143511</xdr:rowOff>
    </xdr:from>
    <xdr:to>
      <xdr:col>98</xdr:col>
      <xdr:colOff>38100</xdr:colOff>
      <xdr:row>84</xdr:row>
      <xdr:rowOff>73661</xdr:rowOff>
    </xdr:to>
    <xdr:sp macro="" textlink="">
      <xdr:nvSpPr>
        <xdr:cNvPr id="811" name="楕円 810">
          <a:extLst>
            <a:ext uri="{FF2B5EF4-FFF2-40B4-BE49-F238E27FC236}">
              <a16:creationId xmlns:a16="http://schemas.microsoft.com/office/drawing/2014/main" id="{6DEBD5C2-632D-404F-9CA1-06BE378F115B}"/>
            </a:ext>
          </a:extLst>
        </xdr:cNvPr>
        <xdr:cNvSpPr/>
      </xdr:nvSpPr>
      <xdr:spPr>
        <a:xfrm>
          <a:off x="18605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22861</xdr:rowOff>
    </xdr:from>
    <xdr:to>
      <xdr:col>102</xdr:col>
      <xdr:colOff>114300</xdr:colOff>
      <xdr:row>86</xdr:row>
      <xdr:rowOff>63500</xdr:rowOff>
    </xdr:to>
    <xdr:cxnSp macro="">
      <xdr:nvCxnSpPr>
        <xdr:cNvPr id="812" name="直線コネクタ 811">
          <a:extLst>
            <a:ext uri="{FF2B5EF4-FFF2-40B4-BE49-F238E27FC236}">
              <a16:creationId xmlns:a16="http://schemas.microsoft.com/office/drawing/2014/main" id="{ADA2A682-955B-4BD1-89BE-7EF0E7FDA9E5}"/>
            </a:ext>
          </a:extLst>
        </xdr:cNvPr>
        <xdr:cNvCxnSpPr/>
      </xdr:nvCxnSpPr>
      <xdr:spPr>
        <a:xfrm>
          <a:off x="18656300" y="14424661"/>
          <a:ext cx="889000" cy="3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813" name="n_1aveValue【消防施設】&#10;一人当たり面積">
          <a:extLst>
            <a:ext uri="{FF2B5EF4-FFF2-40B4-BE49-F238E27FC236}">
              <a16:creationId xmlns:a16="http://schemas.microsoft.com/office/drawing/2014/main" id="{205A3050-2D4C-430F-8509-77184D2A48DC}"/>
            </a:ext>
          </a:extLst>
        </xdr:cNvPr>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814" name="n_2aveValue【消防施設】&#10;一人当たり面積">
          <a:extLst>
            <a:ext uri="{FF2B5EF4-FFF2-40B4-BE49-F238E27FC236}">
              <a16:creationId xmlns:a16="http://schemas.microsoft.com/office/drawing/2014/main" id="{DE38133F-F354-42E0-93E7-AC39E5213F10}"/>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815" name="n_3aveValue【消防施設】&#10;一人当たり面積">
          <a:extLst>
            <a:ext uri="{FF2B5EF4-FFF2-40B4-BE49-F238E27FC236}">
              <a16:creationId xmlns:a16="http://schemas.microsoft.com/office/drawing/2014/main" id="{EBE083BD-B093-404C-88F6-705D210D31BB}"/>
            </a:ext>
          </a:extLst>
        </xdr:cNvPr>
        <xdr:cNvSpPr txBox="1"/>
      </xdr:nvSpPr>
      <xdr:spPr>
        <a:xfrm>
          <a:off x="19310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91457</xdr:rowOff>
    </xdr:from>
    <xdr:ext cx="469744" cy="259045"/>
    <xdr:sp macro="" textlink="">
      <xdr:nvSpPr>
        <xdr:cNvPr id="816" name="n_4aveValue【消防施設】&#10;一人当たり面積">
          <a:extLst>
            <a:ext uri="{FF2B5EF4-FFF2-40B4-BE49-F238E27FC236}">
              <a16:creationId xmlns:a16="http://schemas.microsoft.com/office/drawing/2014/main" id="{D8EF70AB-4A57-47B6-B3CD-DE427B308720}"/>
            </a:ext>
          </a:extLst>
        </xdr:cNvPr>
        <xdr:cNvSpPr txBox="1"/>
      </xdr:nvSpPr>
      <xdr:spPr>
        <a:xfrm>
          <a:off x="18421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78757</xdr:rowOff>
    </xdr:from>
    <xdr:ext cx="469744" cy="259045"/>
    <xdr:sp macro="" textlink="">
      <xdr:nvSpPr>
        <xdr:cNvPr id="817" name="n_1mainValue【消防施設】&#10;一人当たり面積">
          <a:extLst>
            <a:ext uri="{FF2B5EF4-FFF2-40B4-BE49-F238E27FC236}">
              <a16:creationId xmlns:a16="http://schemas.microsoft.com/office/drawing/2014/main" id="{03E0CD77-75B1-4FB4-B13D-2B3295792865}"/>
            </a:ext>
          </a:extLst>
        </xdr:cNvPr>
        <xdr:cNvSpPr txBox="1"/>
      </xdr:nvSpPr>
      <xdr:spPr>
        <a:xfrm>
          <a:off x="21075727" y="1482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13988</xdr:rowOff>
    </xdr:from>
    <xdr:ext cx="469744" cy="259045"/>
    <xdr:sp macro="" textlink="">
      <xdr:nvSpPr>
        <xdr:cNvPr id="818" name="n_2mainValue【消防施設】&#10;一人当たり面積">
          <a:extLst>
            <a:ext uri="{FF2B5EF4-FFF2-40B4-BE49-F238E27FC236}">
              <a16:creationId xmlns:a16="http://schemas.microsoft.com/office/drawing/2014/main" id="{7F00DD68-29E2-4D7F-BA34-82D6D72474F5}"/>
            </a:ext>
          </a:extLst>
        </xdr:cNvPr>
        <xdr:cNvSpPr txBox="1"/>
      </xdr:nvSpPr>
      <xdr:spPr>
        <a:xfrm>
          <a:off x="20199427" y="1475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105427</xdr:rowOff>
    </xdr:from>
    <xdr:ext cx="469744" cy="259045"/>
    <xdr:sp macro="" textlink="">
      <xdr:nvSpPr>
        <xdr:cNvPr id="819" name="n_3mainValue【消防施設】&#10;一人当たり面積">
          <a:extLst>
            <a:ext uri="{FF2B5EF4-FFF2-40B4-BE49-F238E27FC236}">
              <a16:creationId xmlns:a16="http://schemas.microsoft.com/office/drawing/2014/main" id="{40825E34-5649-4850-917C-C04353FD9202}"/>
            </a:ext>
          </a:extLst>
        </xdr:cNvPr>
        <xdr:cNvSpPr txBox="1"/>
      </xdr:nvSpPr>
      <xdr:spPr>
        <a:xfrm>
          <a:off x="19310427"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90188</xdr:rowOff>
    </xdr:from>
    <xdr:ext cx="469744" cy="259045"/>
    <xdr:sp macro="" textlink="">
      <xdr:nvSpPr>
        <xdr:cNvPr id="820" name="n_4mainValue【消防施設】&#10;一人当たり面積">
          <a:extLst>
            <a:ext uri="{FF2B5EF4-FFF2-40B4-BE49-F238E27FC236}">
              <a16:creationId xmlns:a16="http://schemas.microsoft.com/office/drawing/2014/main" id="{67C3331A-824E-4A19-92C3-36297345BE96}"/>
            </a:ext>
          </a:extLst>
        </xdr:cNvPr>
        <xdr:cNvSpPr txBox="1"/>
      </xdr:nvSpPr>
      <xdr:spPr>
        <a:xfrm>
          <a:off x="18421427"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1" name="正方形/長方形 820">
          <a:extLst>
            <a:ext uri="{FF2B5EF4-FFF2-40B4-BE49-F238E27FC236}">
              <a16:creationId xmlns:a16="http://schemas.microsoft.com/office/drawing/2014/main" id="{61CC1CD2-602B-460E-AFD9-2D473E9DB61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2" name="正方形/長方形 821">
          <a:extLst>
            <a:ext uri="{FF2B5EF4-FFF2-40B4-BE49-F238E27FC236}">
              <a16:creationId xmlns:a16="http://schemas.microsoft.com/office/drawing/2014/main" id="{9DBEF4ED-D97D-4156-B193-7EEB0134637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3" name="正方形/長方形 822">
          <a:extLst>
            <a:ext uri="{FF2B5EF4-FFF2-40B4-BE49-F238E27FC236}">
              <a16:creationId xmlns:a16="http://schemas.microsoft.com/office/drawing/2014/main" id="{A42A5DA8-1A9E-4004-95B8-328AA00AC0D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4" name="正方形/長方形 823">
          <a:extLst>
            <a:ext uri="{FF2B5EF4-FFF2-40B4-BE49-F238E27FC236}">
              <a16:creationId xmlns:a16="http://schemas.microsoft.com/office/drawing/2014/main" id="{D2FAC4F9-82FF-45A4-A13D-F5EE341387F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5" name="正方形/長方形 824">
          <a:extLst>
            <a:ext uri="{FF2B5EF4-FFF2-40B4-BE49-F238E27FC236}">
              <a16:creationId xmlns:a16="http://schemas.microsoft.com/office/drawing/2014/main" id="{A10C0163-807E-4E72-9D1F-F9DCA9E626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6" name="正方形/長方形 825">
          <a:extLst>
            <a:ext uri="{FF2B5EF4-FFF2-40B4-BE49-F238E27FC236}">
              <a16:creationId xmlns:a16="http://schemas.microsoft.com/office/drawing/2014/main" id="{B137F719-3DB8-4DDE-9BC9-1A3B8BD313C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7" name="正方形/長方形 826">
          <a:extLst>
            <a:ext uri="{FF2B5EF4-FFF2-40B4-BE49-F238E27FC236}">
              <a16:creationId xmlns:a16="http://schemas.microsoft.com/office/drawing/2014/main" id="{B8384C1D-4EC3-4BC3-A881-B021783023B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8" name="正方形/長方形 827">
          <a:extLst>
            <a:ext uri="{FF2B5EF4-FFF2-40B4-BE49-F238E27FC236}">
              <a16:creationId xmlns:a16="http://schemas.microsoft.com/office/drawing/2014/main" id="{52A297AC-0769-47DE-A97A-55E5BAD217B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9" name="テキスト ボックス 828">
          <a:extLst>
            <a:ext uri="{FF2B5EF4-FFF2-40B4-BE49-F238E27FC236}">
              <a16:creationId xmlns:a16="http://schemas.microsoft.com/office/drawing/2014/main" id="{809C8ECE-0DF8-4690-943A-5623EE24EAE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0" name="直線コネクタ 829">
          <a:extLst>
            <a:ext uri="{FF2B5EF4-FFF2-40B4-BE49-F238E27FC236}">
              <a16:creationId xmlns:a16="http://schemas.microsoft.com/office/drawing/2014/main" id="{E75D0C3F-F1A4-436D-B049-EED978FA1EF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1" name="テキスト ボックス 830">
          <a:extLst>
            <a:ext uri="{FF2B5EF4-FFF2-40B4-BE49-F238E27FC236}">
              <a16:creationId xmlns:a16="http://schemas.microsoft.com/office/drawing/2014/main" id="{4421A3CD-6F20-4B30-923D-A7F8AB995D8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2" name="直線コネクタ 831">
          <a:extLst>
            <a:ext uri="{FF2B5EF4-FFF2-40B4-BE49-F238E27FC236}">
              <a16:creationId xmlns:a16="http://schemas.microsoft.com/office/drawing/2014/main" id="{F257A5A3-A238-4B8D-9A7B-850E2D395D4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3" name="テキスト ボックス 832">
          <a:extLst>
            <a:ext uri="{FF2B5EF4-FFF2-40B4-BE49-F238E27FC236}">
              <a16:creationId xmlns:a16="http://schemas.microsoft.com/office/drawing/2014/main" id="{D8C4CEBC-EE86-48D1-8A48-2CABE90A7C0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4" name="直線コネクタ 833">
          <a:extLst>
            <a:ext uri="{FF2B5EF4-FFF2-40B4-BE49-F238E27FC236}">
              <a16:creationId xmlns:a16="http://schemas.microsoft.com/office/drawing/2014/main" id="{B4F42DAC-1D59-4B36-9C96-FCD16FCB838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5" name="テキスト ボックス 834">
          <a:extLst>
            <a:ext uri="{FF2B5EF4-FFF2-40B4-BE49-F238E27FC236}">
              <a16:creationId xmlns:a16="http://schemas.microsoft.com/office/drawing/2014/main" id="{E7C14E9D-84E7-4AC0-8FED-CECE5CF96BE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6" name="直線コネクタ 835">
          <a:extLst>
            <a:ext uri="{FF2B5EF4-FFF2-40B4-BE49-F238E27FC236}">
              <a16:creationId xmlns:a16="http://schemas.microsoft.com/office/drawing/2014/main" id="{FF02D804-216C-4D4F-86DF-025FE5FBAE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7" name="テキスト ボックス 836">
          <a:extLst>
            <a:ext uri="{FF2B5EF4-FFF2-40B4-BE49-F238E27FC236}">
              <a16:creationId xmlns:a16="http://schemas.microsoft.com/office/drawing/2014/main" id="{40A76EA7-6204-4092-B53A-6C5BA34524E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8" name="直線コネクタ 837">
          <a:extLst>
            <a:ext uri="{FF2B5EF4-FFF2-40B4-BE49-F238E27FC236}">
              <a16:creationId xmlns:a16="http://schemas.microsoft.com/office/drawing/2014/main" id="{8C1F5190-D2C9-4657-AC7D-CC058783580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9" name="テキスト ボックス 838">
          <a:extLst>
            <a:ext uri="{FF2B5EF4-FFF2-40B4-BE49-F238E27FC236}">
              <a16:creationId xmlns:a16="http://schemas.microsoft.com/office/drawing/2014/main" id="{175317DF-9359-4E2B-8DE2-192C2A276AE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0" name="直線コネクタ 839">
          <a:extLst>
            <a:ext uri="{FF2B5EF4-FFF2-40B4-BE49-F238E27FC236}">
              <a16:creationId xmlns:a16="http://schemas.microsoft.com/office/drawing/2014/main" id="{11D7D0BE-54EC-450B-A914-11B907FD19E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1" name="テキスト ボックス 840">
          <a:extLst>
            <a:ext uri="{FF2B5EF4-FFF2-40B4-BE49-F238E27FC236}">
              <a16:creationId xmlns:a16="http://schemas.microsoft.com/office/drawing/2014/main" id="{5A20DDCD-C7F2-43D2-887D-6EAC89AD978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2" name="直線コネクタ 841">
          <a:extLst>
            <a:ext uri="{FF2B5EF4-FFF2-40B4-BE49-F238E27FC236}">
              <a16:creationId xmlns:a16="http://schemas.microsoft.com/office/drawing/2014/main" id="{DC3C9C1C-FC6C-4E03-8918-6430B7BBEBC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3" name="テキスト ボックス 842">
          <a:extLst>
            <a:ext uri="{FF2B5EF4-FFF2-40B4-BE49-F238E27FC236}">
              <a16:creationId xmlns:a16="http://schemas.microsoft.com/office/drawing/2014/main" id="{6FA04AFB-A7EA-4EFC-8893-9397D2A062F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4" name="直線コネクタ 843">
          <a:extLst>
            <a:ext uri="{FF2B5EF4-FFF2-40B4-BE49-F238E27FC236}">
              <a16:creationId xmlns:a16="http://schemas.microsoft.com/office/drawing/2014/main" id="{5681A440-C90B-4E8F-A050-4450F702CF5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庁舎】&#10;有形固定資産減価償却率グラフ枠">
          <a:extLst>
            <a:ext uri="{FF2B5EF4-FFF2-40B4-BE49-F238E27FC236}">
              <a16:creationId xmlns:a16="http://schemas.microsoft.com/office/drawing/2014/main" id="{46D85343-EE8B-496D-9F7D-1EC976A4A71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846" name="直線コネクタ 845">
          <a:extLst>
            <a:ext uri="{FF2B5EF4-FFF2-40B4-BE49-F238E27FC236}">
              <a16:creationId xmlns:a16="http://schemas.microsoft.com/office/drawing/2014/main" id="{08541A3C-7AC3-4164-B7D2-525B3CB254D6}"/>
            </a:ext>
          </a:extLst>
        </xdr:cNvPr>
        <xdr:cNvCxnSpPr/>
      </xdr:nvCxnSpPr>
      <xdr:spPr>
        <a:xfrm flipV="1">
          <a:off x="16318864" y="1713465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847" name="【庁舎】&#10;有形固定資産減価償却率最小値テキスト">
          <a:extLst>
            <a:ext uri="{FF2B5EF4-FFF2-40B4-BE49-F238E27FC236}">
              <a16:creationId xmlns:a16="http://schemas.microsoft.com/office/drawing/2014/main" id="{63F83371-0143-4F73-8913-2E3668E38908}"/>
            </a:ext>
          </a:extLst>
        </xdr:cNvPr>
        <xdr:cNvSpPr txBox="1"/>
      </xdr:nvSpPr>
      <xdr:spPr>
        <a:xfrm>
          <a:off x="16357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848" name="直線コネクタ 847">
          <a:extLst>
            <a:ext uri="{FF2B5EF4-FFF2-40B4-BE49-F238E27FC236}">
              <a16:creationId xmlns:a16="http://schemas.microsoft.com/office/drawing/2014/main" id="{F34B2534-97CD-488E-BBB1-0FA3A1DA99EE}"/>
            </a:ext>
          </a:extLst>
        </xdr:cNvPr>
        <xdr:cNvCxnSpPr/>
      </xdr:nvCxnSpPr>
      <xdr:spPr>
        <a:xfrm>
          <a:off x="16230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849" name="【庁舎】&#10;有形固定資産減価償却率最大値テキスト">
          <a:extLst>
            <a:ext uri="{FF2B5EF4-FFF2-40B4-BE49-F238E27FC236}">
              <a16:creationId xmlns:a16="http://schemas.microsoft.com/office/drawing/2014/main" id="{D19881C1-4177-4DF1-AF56-1C451A8345A8}"/>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850" name="直線コネクタ 849">
          <a:extLst>
            <a:ext uri="{FF2B5EF4-FFF2-40B4-BE49-F238E27FC236}">
              <a16:creationId xmlns:a16="http://schemas.microsoft.com/office/drawing/2014/main" id="{E25F963D-89A1-471B-BBA7-C6726834142C}"/>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851" name="【庁舎】&#10;有形固定資産減価償却率平均値テキスト">
          <a:extLst>
            <a:ext uri="{FF2B5EF4-FFF2-40B4-BE49-F238E27FC236}">
              <a16:creationId xmlns:a16="http://schemas.microsoft.com/office/drawing/2014/main" id="{24A8791D-0A98-47F3-B22C-34CFDA24F01D}"/>
            </a:ext>
          </a:extLst>
        </xdr:cNvPr>
        <xdr:cNvSpPr txBox="1"/>
      </xdr:nvSpPr>
      <xdr:spPr>
        <a:xfrm>
          <a:off x="16357600" y="17738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852" name="フローチャート: 判断 851">
          <a:extLst>
            <a:ext uri="{FF2B5EF4-FFF2-40B4-BE49-F238E27FC236}">
              <a16:creationId xmlns:a16="http://schemas.microsoft.com/office/drawing/2014/main" id="{B7BFCDF9-85C2-492E-BDAF-5FD6D18DB4AE}"/>
            </a:ext>
          </a:extLst>
        </xdr:cNvPr>
        <xdr:cNvSpPr/>
      </xdr:nvSpPr>
      <xdr:spPr>
        <a:xfrm>
          <a:off x="162687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853" name="フローチャート: 判断 852">
          <a:extLst>
            <a:ext uri="{FF2B5EF4-FFF2-40B4-BE49-F238E27FC236}">
              <a16:creationId xmlns:a16="http://schemas.microsoft.com/office/drawing/2014/main" id="{9781D2C3-B101-4790-AB91-37B00882FDBF}"/>
            </a:ext>
          </a:extLst>
        </xdr:cNvPr>
        <xdr:cNvSpPr/>
      </xdr:nvSpPr>
      <xdr:spPr>
        <a:xfrm>
          <a:off x="15430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854" name="フローチャート: 判断 853">
          <a:extLst>
            <a:ext uri="{FF2B5EF4-FFF2-40B4-BE49-F238E27FC236}">
              <a16:creationId xmlns:a16="http://schemas.microsoft.com/office/drawing/2014/main" id="{836706F9-F144-4EFB-810A-2A4F9348D2A2}"/>
            </a:ext>
          </a:extLst>
        </xdr:cNvPr>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855" name="フローチャート: 判断 854">
          <a:extLst>
            <a:ext uri="{FF2B5EF4-FFF2-40B4-BE49-F238E27FC236}">
              <a16:creationId xmlns:a16="http://schemas.microsoft.com/office/drawing/2014/main" id="{7CC37BE0-4FBC-4A8E-BF56-0FBAC47290EC}"/>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856" name="フローチャート: 判断 855">
          <a:extLst>
            <a:ext uri="{FF2B5EF4-FFF2-40B4-BE49-F238E27FC236}">
              <a16:creationId xmlns:a16="http://schemas.microsoft.com/office/drawing/2014/main" id="{C6545DE7-B6D6-41E4-9269-011F3F0520D8}"/>
            </a:ext>
          </a:extLst>
        </xdr:cNvPr>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72C838D-05F4-4F41-AC4F-AB37B212DB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B776B3DB-8E99-42E3-A67A-FFB85DB30A0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5D7811D8-5E95-41FE-815D-EF5ABBE99AD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D4DF7938-A1F3-42E8-B23F-4C4E9EAC6CC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9CB045E1-EAB1-41BC-819B-C766CDE9339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147864</xdr:rowOff>
    </xdr:from>
    <xdr:to>
      <xdr:col>85</xdr:col>
      <xdr:colOff>177800</xdr:colOff>
      <xdr:row>107</xdr:row>
      <xdr:rowOff>78014</xdr:rowOff>
    </xdr:to>
    <xdr:sp macro="" textlink="">
      <xdr:nvSpPr>
        <xdr:cNvPr id="862" name="楕円 861">
          <a:extLst>
            <a:ext uri="{FF2B5EF4-FFF2-40B4-BE49-F238E27FC236}">
              <a16:creationId xmlns:a16="http://schemas.microsoft.com/office/drawing/2014/main" id="{D698D95C-4F31-4E98-B951-A8805A5EFB0B}"/>
            </a:ext>
          </a:extLst>
        </xdr:cNvPr>
        <xdr:cNvSpPr/>
      </xdr:nvSpPr>
      <xdr:spPr>
        <a:xfrm>
          <a:off x="16268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126291</xdr:rowOff>
    </xdr:from>
    <xdr:ext cx="405111" cy="259045"/>
    <xdr:sp macro="" textlink="">
      <xdr:nvSpPr>
        <xdr:cNvPr id="863" name="【庁舎】&#10;有形固定資産減価償却率該当値テキスト">
          <a:extLst>
            <a:ext uri="{FF2B5EF4-FFF2-40B4-BE49-F238E27FC236}">
              <a16:creationId xmlns:a16="http://schemas.microsoft.com/office/drawing/2014/main" id="{BBC7F914-5E32-4F28-A7CB-33E2DFE98006}"/>
            </a:ext>
          </a:extLst>
        </xdr:cNvPr>
        <xdr:cNvSpPr txBox="1"/>
      </xdr:nvSpPr>
      <xdr:spPr>
        <a:xfrm>
          <a:off x="16357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121738</xdr:rowOff>
    </xdr:from>
    <xdr:to>
      <xdr:col>81</xdr:col>
      <xdr:colOff>101600</xdr:colOff>
      <xdr:row>107</xdr:row>
      <xdr:rowOff>51888</xdr:rowOff>
    </xdr:to>
    <xdr:sp macro="" textlink="">
      <xdr:nvSpPr>
        <xdr:cNvPr id="864" name="楕円 863">
          <a:extLst>
            <a:ext uri="{FF2B5EF4-FFF2-40B4-BE49-F238E27FC236}">
              <a16:creationId xmlns:a16="http://schemas.microsoft.com/office/drawing/2014/main" id="{BC47FCF0-5D55-4735-B0CF-9ADEC7E6CE90}"/>
            </a:ext>
          </a:extLst>
        </xdr:cNvPr>
        <xdr:cNvSpPr/>
      </xdr:nvSpPr>
      <xdr:spPr>
        <a:xfrm>
          <a:off x="15430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xdr:rowOff>
    </xdr:from>
    <xdr:to>
      <xdr:col>85</xdr:col>
      <xdr:colOff>127000</xdr:colOff>
      <xdr:row>107</xdr:row>
      <xdr:rowOff>27214</xdr:rowOff>
    </xdr:to>
    <xdr:cxnSp macro="">
      <xdr:nvCxnSpPr>
        <xdr:cNvPr id="865" name="直線コネクタ 864">
          <a:extLst>
            <a:ext uri="{FF2B5EF4-FFF2-40B4-BE49-F238E27FC236}">
              <a16:creationId xmlns:a16="http://schemas.microsoft.com/office/drawing/2014/main" id="{8A92DF75-0A30-486E-9BEC-A032218E9F58}"/>
            </a:ext>
          </a:extLst>
        </xdr:cNvPr>
        <xdr:cNvCxnSpPr/>
      </xdr:nvCxnSpPr>
      <xdr:spPr>
        <a:xfrm>
          <a:off x="15481300" y="18346238"/>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866" name="楕円 865">
          <a:extLst>
            <a:ext uri="{FF2B5EF4-FFF2-40B4-BE49-F238E27FC236}">
              <a16:creationId xmlns:a16="http://schemas.microsoft.com/office/drawing/2014/main" id="{D570FADC-7125-4DBF-820A-45D74FCEAF18}"/>
            </a:ext>
          </a:extLst>
        </xdr:cNvPr>
        <xdr:cNvSpPr/>
      </xdr:nvSpPr>
      <xdr:spPr>
        <a:xfrm>
          <a:off x="14541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107</xdr:row>
      <xdr:rowOff>1088</xdr:rowOff>
    </xdr:to>
    <xdr:cxnSp macro="">
      <xdr:nvCxnSpPr>
        <xdr:cNvPr id="867" name="直線コネクタ 866">
          <a:extLst>
            <a:ext uri="{FF2B5EF4-FFF2-40B4-BE49-F238E27FC236}">
              <a16:creationId xmlns:a16="http://schemas.microsoft.com/office/drawing/2014/main" id="{4B6A6243-5AEA-4FCC-B4CB-48AE536CCF68}"/>
            </a:ext>
          </a:extLst>
        </xdr:cNvPr>
        <xdr:cNvCxnSpPr/>
      </xdr:nvCxnSpPr>
      <xdr:spPr>
        <a:xfrm>
          <a:off x="14592300" y="183184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20501</xdr:rowOff>
    </xdr:from>
    <xdr:to>
      <xdr:col>72</xdr:col>
      <xdr:colOff>38100</xdr:colOff>
      <xdr:row>106</xdr:row>
      <xdr:rowOff>122101</xdr:rowOff>
    </xdr:to>
    <xdr:sp macro="" textlink="">
      <xdr:nvSpPr>
        <xdr:cNvPr id="868" name="楕円 867">
          <a:extLst>
            <a:ext uri="{FF2B5EF4-FFF2-40B4-BE49-F238E27FC236}">
              <a16:creationId xmlns:a16="http://schemas.microsoft.com/office/drawing/2014/main" id="{11913E4D-2106-4177-B137-43D3299726E6}"/>
            </a:ext>
          </a:extLst>
        </xdr:cNvPr>
        <xdr:cNvSpPr/>
      </xdr:nvSpPr>
      <xdr:spPr>
        <a:xfrm>
          <a:off x="13652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71301</xdr:rowOff>
    </xdr:from>
    <xdr:to>
      <xdr:col>76</xdr:col>
      <xdr:colOff>114300</xdr:colOff>
      <xdr:row>106</xdr:row>
      <xdr:rowOff>144780</xdr:rowOff>
    </xdr:to>
    <xdr:cxnSp macro="">
      <xdr:nvCxnSpPr>
        <xdr:cNvPr id="869" name="直線コネクタ 868">
          <a:extLst>
            <a:ext uri="{FF2B5EF4-FFF2-40B4-BE49-F238E27FC236}">
              <a16:creationId xmlns:a16="http://schemas.microsoft.com/office/drawing/2014/main" id="{98DF5DAE-980D-42A9-B90C-72096FCBE907}"/>
            </a:ext>
          </a:extLst>
        </xdr:cNvPr>
        <xdr:cNvCxnSpPr/>
      </xdr:nvCxnSpPr>
      <xdr:spPr>
        <a:xfrm>
          <a:off x="13703300" y="1824500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38463</xdr:rowOff>
    </xdr:from>
    <xdr:to>
      <xdr:col>67</xdr:col>
      <xdr:colOff>101600</xdr:colOff>
      <xdr:row>106</xdr:row>
      <xdr:rowOff>140063</xdr:rowOff>
    </xdr:to>
    <xdr:sp macro="" textlink="">
      <xdr:nvSpPr>
        <xdr:cNvPr id="870" name="楕円 869">
          <a:extLst>
            <a:ext uri="{FF2B5EF4-FFF2-40B4-BE49-F238E27FC236}">
              <a16:creationId xmlns:a16="http://schemas.microsoft.com/office/drawing/2014/main" id="{28AD27A2-478D-4F45-B8EA-468E3FF40512}"/>
            </a:ext>
          </a:extLst>
        </xdr:cNvPr>
        <xdr:cNvSpPr/>
      </xdr:nvSpPr>
      <xdr:spPr>
        <a:xfrm>
          <a:off x="1276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71301</xdr:rowOff>
    </xdr:from>
    <xdr:to>
      <xdr:col>71</xdr:col>
      <xdr:colOff>177800</xdr:colOff>
      <xdr:row>106</xdr:row>
      <xdr:rowOff>89263</xdr:rowOff>
    </xdr:to>
    <xdr:cxnSp macro="">
      <xdr:nvCxnSpPr>
        <xdr:cNvPr id="871" name="直線コネクタ 870">
          <a:extLst>
            <a:ext uri="{FF2B5EF4-FFF2-40B4-BE49-F238E27FC236}">
              <a16:creationId xmlns:a16="http://schemas.microsoft.com/office/drawing/2014/main" id="{95B59BA1-1184-424A-8680-9A4D581C8BAB}"/>
            </a:ext>
          </a:extLst>
        </xdr:cNvPr>
        <xdr:cNvCxnSpPr/>
      </xdr:nvCxnSpPr>
      <xdr:spPr>
        <a:xfrm flipV="1">
          <a:off x="12814300" y="1824500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872" name="n_1aveValue【庁舎】&#10;有形固定資産減価償却率">
          <a:extLst>
            <a:ext uri="{FF2B5EF4-FFF2-40B4-BE49-F238E27FC236}">
              <a16:creationId xmlns:a16="http://schemas.microsoft.com/office/drawing/2014/main" id="{EFCDCBA0-2208-4FAF-8E6D-406B78095BE2}"/>
            </a:ext>
          </a:extLst>
        </xdr:cNvPr>
        <xdr:cNvSpPr txBox="1"/>
      </xdr:nvSpPr>
      <xdr:spPr>
        <a:xfrm>
          <a:off x="152660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873" name="n_2aveValue【庁舎】&#10;有形固定資産減価償却率">
          <a:extLst>
            <a:ext uri="{FF2B5EF4-FFF2-40B4-BE49-F238E27FC236}">
              <a16:creationId xmlns:a16="http://schemas.microsoft.com/office/drawing/2014/main" id="{6AE90E32-BEE0-4BF5-A7FD-4651542AFFC9}"/>
            </a:ext>
          </a:extLst>
        </xdr:cNvPr>
        <xdr:cNvSpPr txBox="1"/>
      </xdr:nvSpPr>
      <xdr:spPr>
        <a:xfrm>
          <a:off x="14389744"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874" name="n_3aveValue【庁舎】&#10;有形固定資産減価償却率">
          <a:extLst>
            <a:ext uri="{FF2B5EF4-FFF2-40B4-BE49-F238E27FC236}">
              <a16:creationId xmlns:a16="http://schemas.microsoft.com/office/drawing/2014/main" id="{86085E52-0CCD-4DEC-BD85-0425C72DC07E}"/>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875" name="n_4aveValue【庁舎】&#10;有形固定資産減価償却率">
          <a:extLst>
            <a:ext uri="{FF2B5EF4-FFF2-40B4-BE49-F238E27FC236}">
              <a16:creationId xmlns:a16="http://schemas.microsoft.com/office/drawing/2014/main" id="{88904B93-5A49-4BC8-AACC-E00B6C4A9A48}"/>
            </a:ext>
          </a:extLst>
        </xdr:cNvPr>
        <xdr:cNvSpPr txBox="1"/>
      </xdr:nvSpPr>
      <xdr:spPr>
        <a:xfrm>
          <a:off x="12611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43015</xdr:rowOff>
    </xdr:from>
    <xdr:ext cx="405111" cy="259045"/>
    <xdr:sp macro="" textlink="">
      <xdr:nvSpPr>
        <xdr:cNvPr id="876" name="n_1mainValue【庁舎】&#10;有形固定資産減価償却率">
          <a:extLst>
            <a:ext uri="{FF2B5EF4-FFF2-40B4-BE49-F238E27FC236}">
              <a16:creationId xmlns:a16="http://schemas.microsoft.com/office/drawing/2014/main" id="{34070B49-B768-40B0-84FD-1B6A75434557}"/>
            </a:ext>
          </a:extLst>
        </xdr:cNvPr>
        <xdr:cNvSpPr txBox="1"/>
      </xdr:nvSpPr>
      <xdr:spPr>
        <a:xfrm>
          <a:off x="152660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77" name="n_2mainValue【庁舎】&#10;有形固定資産減価償却率">
          <a:extLst>
            <a:ext uri="{FF2B5EF4-FFF2-40B4-BE49-F238E27FC236}">
              <a16:creationId xmlns:a16="http://schemas.microsoft.com/office/drawing/2014/main" id="{EF441D08-6C57-451B-A2C0-EBC3FD290F39}"/>
            </a:ext>
          </a:extLst>
        </xdr:cNvPr>
        <xdr:cNvSpPr txBox="1"/>
      </xdr:nvSpPr>
      <xdr:spPr>
        <a:xfrm>
          <a:off x="14389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113228</xdr:rowOff>
    </xdr:from>
    <xdr:ext cx="405111" cy="259045"/>
    <xdr:sp macro="" textlink="">
      <xdr:nvSpPr>
        <xdr:cNvPr id="878" name="n_3mainValue【庁舎】&#10;有形固定資産減価償却率">
          <a:extLst>
            <a:ext uri="{FF2B5EF4-FFF2-40B4-BE49-F238E27FC236}">
              <a16:creationId xmlns:a16="http://schemas.microsoft.com/office/drawing/2014/main" id="{B49BAB69-390C-495C-B36B-8BCCB1016E7C}"/>
            </a:ext>
          </a:extLst>
        </xdr:cNvPr>
        <xdr:cNvSpPr txBox="1"/>
      </xdr:nvSpPr>
      <xdr:spPr>
        <a:xfrm>
          <a:off x="135007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131190</xdr:rowOff>
    </xdr:from>
    <xdr:ext cx="405111" cy="259045"/>
    <xdr:sp macro="" textlink="">
      <xdr:nvSpPr>
        <xdr:cNvPr id="879" name="n_4mainValue【庁舎】&#10;有形固定資産減価償却率">
          <a:extLst>
            <a:ext uri="{FF2B5EF4-FFF2-40B4-BE49-F238E27FC236}">
              <a16:creationId xmlns:a16="http://schemas.microsoft.com/office/drawing/2014/main" id="{2A46B473-9FB5-4DF9-B9FA-8E7DA00BEA02}"/>
            </a:ext>
          </a:extLst>
        </xdr:cNvPr>
        <xdr:cNvSpPr txBox="1"/>
      </xdr:nvSpPr>
      <xdr:spPr>
        <a:xfrm>
          <a:off x="12611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0" name="正方形/長方形 879">
          <a:extLst>
            <a:ext uri="{FF2B5EF4-FFF2-40B4-BE49-F238E27FC236}">
              <a16:creationId xmlns:a16="http://schemas.microsoft.com/office/drawing/2014/main" id="{4D40CAEC-7F26-447E-8585-7B2A995BBF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1" name="正方形/長方形 880">
          <a:extLst>
            <a:ext uri="{FF2B5EF4-FFF2-40B4-BE49-F238E27FC236}">
              <a16:creationId xmlns:a16="http://schemas.microsoft.com/office/drawing/2014/main" id="{CDA12B9B-071E-4B27-BFE4-5749D228FF9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2" name="正方形/長方形 881">
          <a:extLst>
            <a:ext uri="{FF2B5EF4-FFF2-40B4-BE49-F238E27FC236}">
              <a16:creationId xmlns:a16="http://schemas.microsoft.com/office/drawing/2014/main" id="{EE1A34A9-5A73-45A8-8394-606CAC46761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3" name="正方形/長方形 882">
          <a:extLst>
            <a:ext uri="{FF2B5EF4-FFF2-40B4-BE49-F238E27FC236}">
              <a16:creationId xmlns:a16="http://schemas.microsoft.com/office/drawing/2014/main" id="{79BED872-9A1A-474A-96E2-3F902506ECF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4" name="正方形/長方形 883">
          <a:extLst>
            <a:ext uri="{FF2B5EF4-FFF2-40B4-BE49-F238E27FC236}">
              <a16:creationId xmlns:a16="http://schemas.microsoft.com/office/drawing/2014/main" id="{59D3F315-F033-45AF-8490-DD4B201869A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5" name="正方形/長方形 884">
          <a:extLst>
            <a:ext uri="{FF2B5EF4-FFF2-40B4-BE49-F238E27FC236}">
              <a16:creationId xmlns:a16="http://schemas.microsoft.com/office/drawing/2014/main" id="{7EAAC637-F18A-4563-9CA0-E7722156BD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6" name="正方形/長方形 885">
          <a:extLst>
            <a:ext uri="{FF2B5EF4-FFF2-40B4-BE49-F238E27FC236}">
              <a16:creationId xmlns:a16="http://schemas.microsoft.com/office/drawing/2014/main" id="{A1BCBFCB-0FBB-4DE1-BBF0-0BD71070CFE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7" name="正方形/長方形 886">
          <a:extLst>
            <a:ext uri="{FF2B5EF4-FFF2-40B4-BE49-F238E27FC236}">
              <a16:creationId xmlns:a16="http://schemas.microsoft.com/office/drawing/2014/main" id="{58DA4853-68A6-4DC5-9EDE-CFCF30150F3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8" name="テキスト ボックス 887">
          <a:extLst>
            <a:ext uri="{FF2B5EF4-FFF2-40B4-BE49-F238E27FC236}">
              <a16:creationId xmlns:a16="http://schemas.microsoft.com/office/drawing/2014/main" id="{CE320894-4AD6-48E5-B75B-95D137B89E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9" name="直線コネクタ 888">
          <a:extLst>
            <a:ext uri="{FF2B5EF4-FFF2-40B4-BE49-F238E27FC236}">
              <a16:creationId xmlns:a16="http://schemas.microsoft.com/office/drawing/2014/main" id="{4DBF10C3-A533-4FD3-9250-84D8CBC8628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0" name="テキスト ボックス 889">
          <a:extLst>
            <a:ext uri="{FF2B5EF4-FFF2-40B4-BE49-F238E27FC236}">
              <a16:creationId xmlns:a16="http://schemas.microsoft.com/office/drawing/2014/main" id="{FCBA87B2-885A-46B4-B5B8-C2ED7F023765}"/>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91" name="直線コネクタ 890">
          <a:extLst>
            <a:ext uri="{FF2B5EF4-FFF2-40B4-BE49-F238E27FC236}">
              <a16:creationId xmlns:a16="http://schemas.microsoft.com/office/drawing/2014/main" id="{5F3984BA-9F71-4A3D-A208-4BD7B5E724A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2" name="テキスト ボックス 891">
          <a:extLst>
            <a:ext uri="{FF2B5EF4-FFF2-40B4-BE49-F238E27FC236}">
              <a16:creationId xmlns:a16="http://schemas.microsoft.com/office/drawing/2014/main" id="{AC5BB14F-8FDE-4930-841F-24D2492FFA3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3" name="直線コネクタ 892">
          <a:extLst>
            <a:ext uri="{FF2B5EF4-FFF2-40B4-BE49-F238E27FC236}">
              <a16:creationId xmlns:a16="http://schemas.microsoft.com/office/drawing/2014/main" id="{43BEA43A-8F3F-48D1-8C81-40B0DA7818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4" name="テキスト ボックス 893">
          <a:extLst>
            <a:ext uri="{FF2B5EF4-FFF2-40B4-BE49-F238E27FC236}">
              <a16:creationId xmlns:a16="http://schemas.microsoft.com/office/drawing/2014/main" id="{0288FFD4-0660-4524-B25E-7A96ABF8EB5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5" name="直線コネクタ 894">
          <a:extLst>
            <a:ext uri="{FF2B5EF4-FFF2-40B4-BE49-F238E27FC236}">
              <a16:creationId xmlns:a16="http://schemas.microsoft.com/office/drawing/2014/main" id="{7CA64900-6467-4753-B85D-A03C9BA85E4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6" name="テキスト ボックス 895">
          <a:extLst>
            <a:ext uri="{FF2B5EF4-FFF2-40B4-BE49-F238E27FC236}">
              <a16:creationId xmlns:a16="http://schemas.microsoft.com/office/drawing/2014/main" id="{2FEBFE0F-E560-4FC4-B739-6D529106BFD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97" name="直線コネクタ 896">
          <a:extLst>
            <a:ext uri="{FF2B5EF4-FFF2-40B4-BE49-F238E27FC236}">
              <a16:creationId xmlns:a16="http://schemas.microsoft.com/office/drawing/2014/main" id="{266875C3-0837-433C-9B87-71AEAF9805F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98" name="テキスト ボックス 897">
          <a:extLst>
            <a:ext uri="{FF2B5EF4-FFF2-40B4-BE49-F238E27FC236}">
              <a16:creationId xmlns:a16="http://schemas.microsoft.com/office/drawing/2014/main" id="{02CE8FC1-8709-4211-9ECA-9E8ACDE4235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99" name="直線コネクタ 898">
          <a:extLst>
            <a:ext uri="{FF2B5EF4-FFF2-40B4-BE49-F238E27FC236}">
              <a16:creationId xmlns:a16="http://schemas.microsoft.com/office/drawing/2014/main" id="{1C181EDA-36DF-4653-8D59-CC10BBD69BB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0" name="テキスト ボックス 899">
          <a:extLst>
            <a:ext uri="{FF2B5EF4-FFF2-40B4-BE49-F238E27FC236}">
              <a16:creationId xmlns:a16="http://schemas.microsoft.com/office/drawing/2014/main" id="{CEBCAEAA-5882-4BC9-92FC-9B618217D3A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1" name="直線コネクタ 900">
          <a:extLst>
            <a:ext uri="{FF2B5EF4-FFF2-40B4-BE49-F238E27FC236}">
              <a16:creationId xmlns:a16="http://schemas.microsoft.com/office/drawing/2014/main" id="{66C3452E-E393-4A1B-8573-EBBF55383A4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2" name="テキスト ボックス 901">
          <a:extLst>
            <a:ext uri="{FF2B5EF4-FFF2-40B4-BE49-F238E27FC236}">
              <a16:creationId xmlns:a16="http://schemas.microsoft.com/office/drawing/2014/main" id="{AE792156-6916-41D7-B230-4FB11BFDAC9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3" name="【庁舎】&#10;一人当たり面積グラフ枠">
          <a:extLst>
            <a:ext uri="{FF2B5EF4-FFF2-40B4-BE49-F238E27FC236}">
              <a16:creationId xmlns:a16="http://schemas.microsoft.com/office/drawing/2014/main" id="{718AAA19-3098-4315-ADA5-1F788777965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904" name="直線コネクタ 903">
          <a:extLst>
            <a:ext uri="{FF2B5EF4-FFF2-40B4-BE49-F238E27FC236}">
              <a16:creationId xmlns:a16="http://schemas.microsoft.com/office/drawing/2014/main" id="{1A414DAF-3539-4804-BCF8-18866C4A1403}"/>
            </a:ext>
          </a:extLst>
        </xdr:cNvPr>
        <xdr:cNvCxnSpPr/>
      </xdr:nvCxnSpPr>
      <xdr:spPr>
        <a:xfrm flipV="1">
          <a:off x="22160864" y="1726311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905" name="【庁舎】&#10;一人当たり面積最小値テキスト">
          <a:extLst>
            <a:ext uri="{FF2B5EF4-FFF2-40B4-BE49-F238E27FC236}">
              <a16:creationId xmlns:a16="http://schemas.microsoft.com/office/drawing/2014/main" id="{6D63E8F0-B400-48D6-BE70-DE9EEC547563}"/>
            </a:ext>
          </a:extLst>
        </xdr:cNvPr>
        <xdr:cNvSpPr txBox="1"/>
      </xdr:nvSpPr>
      <xdr:spPr>
        <a:xfrm>
          <a:off x="22199600" y="1875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906" name="直線コネクタ 905">
          <a:extLst>
            <a:ext uri="{FF2B5EF4-FFF2-40B4-BE49-F238E27FC236}">
              <a16:creationId xmlns:a16="http://schemas.microsoft.com/office/drawing/2014/main" id="{02A9540C-F8B9-4FEF-B614-8E0F700810B4}"/>
            </a:ext>
          </a:extLst>
        </xdr:cNvPr>
        <xdr:cNvCxnSpPr/>
      </xdr:nvCxnSpPr>
      <xdr:spPr>
        <a:xfrm>
          <a:off x="22072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907" name="【庁舎】&#10;一人当たり面積最大値テキスト">
          <a:extLst>
            <a:ext uri="{FF2B5EF4-FFF2-40B4-BE49-F238E27FC236}">
              <a16:creationId xmlns:a16="http://schemas.microsoft.com/office/drawing/2014/main" id="{2A0E00E5-BE0B-45B8-AA60-E4B515EDF592}"/>
            </a:ext>
          </a:extLst>
        </xdr:cNvPr>
        <xdr:cNvSpPr txBox="1"/>
      </xdr:nvSpPr>
      <xdr:spPr>
        <a:xfrm>
          <a:off x="22199600" y="1703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908" name="直線コネクタ 907">
          <a:extLst>
            <a:ext uri="{FF2B5EF4-FFF2-40B4-BE49-F238E27FC236}">
              <a16:creationId xmlns:a16="http://schemas.microsoft.com/office/drawing/2014/main" id="{AF8030B7-40D7-4101-8C57-77B61B8BF354}"/>
            </a:ext>
          </a:extLst>
        </xdr:cNvPr>
        <xdr:cNvCxnSpPr/>
      </xdr:nvCxnSpPr>
      <xdr:spPr>
        <a:xfrm>
          <a:off x="22072600" y="17263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909" name="【庁舎】&#10;一人当たり面積平均値テキスト">
          <a:extLst>
            <a:ext uri="{FF2B5EF4-FFF2-40B4-BE49-F238E27FC236}">
              <a16:creationId xmlns:a16="http://schemas.microsoft.com/office/drawing/2014/main" id="{3B6154A0-11E2-4B3C-95EC-0C492EABA72F}"/>
            </a:ext>
          </a:extLst>
        </xdr:cNvPr>
        <xdr:cNvSpPr txBox="1"/>
      </xdr:nvSpPr>
      <xdr:spPr>
        <a:xfrm>
          <a:off x="22199600" y="18101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910" name="フローチャート: 判断 909">
          <a:extLst>
            <a:ext uri="{FF2B5EF4-FFF2-40B4-BE49-F238E27FC236}">
              <a16:creationId xmlns:a16="http://schemas.microsoft.com/office/drawing/2014/main" id="{0C9B50FE-6556-46B1-BEC9-98CF90DDCB44}"/>
            </a:ext>
          </a:extLst>
        </xdr:cNvPr>
        <xdr:cNvSpPr/>
      </xdr:nvSpPr>
      <xdr:spPr>
        <a:xfrm>
          <a:off x="22110700" y="1825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911" name="フローチャート: 判断 910">
          <a:extLst>
            <a:ext uri="{FF2B5EF4-FFF2-40B4-BE49-F238E27FC236}">
              <a16:creationId xmlns:a16="http://schemas.microsoft.com/office/drawing/2014/main" id="{6D9A0ECD-1B4F-4ADC-942A-1D65F626B564}"/>
            </a:ext>
          </a:extLst>
        </xdr:cNvPr>
        <xdr:cNvSpPr/>
      </xdr:nvSpPr>
      <xdr:spPr>
        <a:xfrm>
          <a:off x="21272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912" name="フローチャート: 判断 911">
          <a:extLst>
            <a:ext uri="{FF2B5EF4-FFF2-40B4-BE49-F238E27FC236}">
              <a16:creationId xmlns:a16="http://schemas.microsoft.com/office/drawing/2014/main" id="{60056B00-ECB9-4345-A35A-DD93589CFF0F}"/>
            </a:ext>
          </a:extLst>
        </xdr:cNvPr>
        <xdr:cNvSpPr/>
      </xdr:nvSpPr>
      <xdr:spPr>
        <a:xfrm>
          <a:off x="20383500" y="1836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913" name="フローチャート: 判断 912">
          <a:extLst>
            <a:ext uri="{FF2B5EF4-FFF2-40B4-BE49-F238E27FC236}">
              <a16:creationId xmlns:a16="http://schemas.microsoft.com/office/drawing/2014/main" id="{D63BE43E-A9F7-48DB-B425-CD3404F27518}"/>
            </a:ext>
          </a:extLst>
        </xdr:cNvPr>
        <xdr:cNvSpPr/>
      </xdr:nvSpPr>
      <xdr:spPr>
        <a:xfrm>
          <a:off x="19494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914" name="フローチャート: 判断 913">
          <a:extLst>
            <a:ext uri="{FF2B5EF4-FFF2-40B4-BE49-F238E27FC236}">
              <a16:creationId xmlns:a16="http://schemas.microsoft.com/office/drawing/2014/main" id="{60ED24C8-07C6-4E25-BD67-E69E37F1E3DA}"/>
            </a:ext>
          </a:extLst>
        </xdr:cNvPr>
        <xdr:cNvSpPr/>
      </xdr:nvSpPr>
      <xdr:spPr>
        <a:xfrm>
          <a:off x="18605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5077F0FA-17C6-404D-859F-A3EB52C809D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578D1742-8634-4D79-B8D5-ECC2F3D18E2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BEC7DB9A-5CB5-4B2D-91A7-6D99B027B35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6B44BC1C-F442-4942-A4B3-7A3ED3A71F2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A0D4BD30-2A2C-4E74-9B11-72D445760E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122555</xdr:rowOff>
    </xdr:from>
    <xdr:to>
      <xdr:col>116</xdr:col>
      <xdr:colOff>114300</xdr:colOff>
      <xdr:row>109</xdr:row>
      <xdr:rowOff>52705</xdr:rowOff>
    </xdr:to>
    <xdr:sp macro="" textlink="">
      <xdr:nvSpPr>
        <xdr:cNvPr id="920" name="楕円 919">
          <a:extLst>
            <a:ext uri="{FF2B5EF4-FFF2-40B4-BE49-F238E27FC236}">
              <a16:creationId xmlns:a16="http://schemas.microsoft.com/office/drawing/2014/main" id="{711614B2-6766-411B-941D-3A35D1E46FC6}"/>
            </a:ext>
          </a:extLst>
        </xdr:cNvPr>
        <xdr:cNvSpPr/>
      </xdr:nvSpPr>
      <xdr:spPr>
        <a:xfrm>
          <a:off x="22110700" y="186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37482</xdr:rowOff>
    </xdr:from>
    <xdr:ext cx="469744" cy="259045"/>
    <xdr:sp macro="" textlink="">
      <xdr:nvSpPr>
        <xdr:cNvPr id="921" name="【庁舎】&#10;一人当たり面積該当値テキスト">
          <a:extLst>
            <a:ext uri="{FF2B5EF4-FFF2-40B4-BE49-F238E27FC236}">
              <a16:creationId xmlns:a16="http://schemas.microsoft.com/office/drawing/2014/main" id="{AF7B214F-8703-4C7A-8D82-D6BAE7FE567C}"/>
            </a:ext>
          </a:extLst>
        </xdr:cNvPr>
        <xdr:cNvSpPr txBox="1"/>
      </xdr:nvSpPr>
      <xdr:spPr>
        <a:xfrm>
          <a:off x="22199600" y="1855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126364</xdr:rowOff>
    </xdr:from>
    <xdr:to>
      <xdr:col>112</xdr:col>
      <xdr:colOff>38100</xdr:colOff>
      <xdr:row>109</xdr:row>
      <xdr:rowOff>56514</xdr:rowOff>
    </xdr:to>
    <xdr:sp macro="" textlink="">
      <xdr:nvSpPr>
        <xdr:cNvPr id="922" name="楕円 921">
          <a:extLst>
            <a:ext uri="{FF2B5EF4-FFF2-40B4-BE49-F238E27FC236}">
              <a16:creationId xmlns:a16="http://schemas.microsoft.com/office/drawing/2014/main" id="{702BB743-9F22-4674-B977-1B745F2E4144}"/>
            </a:ext>
          </a:extLst>
        </xdr:cNvPr>
        <xdr:cNvSpPr/>
      </xdr:nvSpPr>
      <xdr:spPr>
        <a:xfrm>
          <a:off x="21272500" y="186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xdr:rowOff>
    </xdr:from>
    <xdr:to>
      <xdr:col>116</xdr:col>
      <xdr:colOff>63500</xdr:colOff>
      <xdr:row>109</xdr:row>
      <xdr:rowOff>5714</xdr:rowOff>
    </xdr:to>
    <xdr:cxnSp macro="">
      <xdr:nvCxnSpPr>
        <xdr:cNvPr id="923" name="直線コネクタ 922">
          <a:extLst>
            <a:ext uri="{FF2B5EF4-FFF2-40B4-BE49-F238E27FC236}">
              <a16:creationId xmlns:a16="http://schemas.microsoft.com/office/drawing/2014/main" id="{46449709-64B8-4D2B-B329-C3978F79713C}"/>
            </a:ext>
          </a:extLst>
        </xdr:cNvPr>
        <xdr:cNvCxnSpPr/>
      </xdr:nvCxnSpPr>
      <xdr:spPr>
        <a:xfrm flipV="1">
          <a:off x="21323300" y="186899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128270</xdr:rowOff>
    </xdr:from>
    <xdr:to>
      <xdr:col>107</xdr:col>
      <xdr:colOff>101600</xdr:colOff>
      <xdr:row>109</xdr:row>
      <xdr:rowOff>58420</xdr:rowOff>
    </xdr:to>
    <xdr:sp macro="" textlink="">
      <xdr:nvSpPr>
        <xdr:cNvPr id="924" name="楕円 923">
          <a:extLst>
            <a:ext uri="{FF2B5EF4-FFF2-40B4-BE49-F238E27FC236}">
              <a16:creationId xmlns:a16="http://schemas.microsoft.com/office/drawing/2014/main" id="{E30AB4BE-52DB-439B-B16B-3FD1534AEAFC}"/>
            </a:ext>
          </a:extLst>
        </xdr:cNvPr>
        <xdr:cNvSpPr/>
      </xdr:nvSpPr>
      <xdr:spPr>
        <a:xfrm>
          <a:off x="20383500" y="186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5714</xdr:rowOff>
    </xdr:from>
    <xdr:to>
      <xdr:col>111</xdr:col>
      <xdr:colOff>177800</xdr:colOff>
      <xdr:row>109</xdr:row>
      <xdr:rowOff>7620</xdr:rowOff>
    </xdr:to>
    <xdr:cxnSp macro="">
      <xdr:nvCxnSpPr>
        <xdr:cNvPr id="925" name="直線コネクタ 924">
          <a:extLst>
            <a:ext uri="{FF2B5EF4-FFF2-40B4-BE49-F238E27FC236}">
              <a16:creationId xmlns:a16="http://schemas.microsoft.com/office/drawing/2014/main" id="{BF73530C-4007-4DE6-9E37-8877FF8E4B8B}"/>
            </a:ext>
          </a:extLst>
        </xdr:cNvPr>
        <xdr:cNvCxnSpPr/>
      </xdr:nvCxnSpPr>
      <xdr:spPr>
        <a:xfrm flipV="1">
          <a:off x="20434300" y="186937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130175</xdr:rowOff>
    </xdr:from>
    <xdr:to>
      <xdr:col>102</xdr:col>
      <xdr:colOff>165100</xdr:colOff>
      <xdr:row>109</xdr:row>
      <xdr:rowOff>60325</xdr:rowOff>
    </xdr:to>
    <xdr:sp macro="" textlink="">
      <xdr:nvSpPr>
        <xdr:cNvPr id="926" name="楕円 925">
          <a:extLst>
            <a:ext uri="{FF2B5EF4-FFF2-40B4-BE49-F238E27FC236}">
              <a16:creationId xmlns:a16="http://schemas.microsoft.com/office/drawing/2014/main" id="{EC11DD36-61D4-4217-8FB0-C59FD424314A}"/>
            </a:ext>
          </a:extLst>
        </xdr:cNvPr>
        <xdr:cNvSpPr/>
      </xdr:nvSpPr>
      <xdr:spPr>
        <a:xfrm>
          <a:off x="19494500" y="186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7620</xdr:rowOff>
    </xdr:from>
    <xdr:to>
      <xdr:col>107</xdr:col>
      <xdr:colOff>50800</xdr:colOff>
      <xdr:row>109</xdr:row>
      <xdr:rowOff>9525</xdr:rowOff>
    </xdr:to>
    <xdr:cxnSp macro="">
      <xdr:nvCxnSpPr>
        <xdr:cNvPr id="927" name="直線コネクタ 926">
          <a:extLst>
            <a:ext uri="{FF2B5EF4-FFF2-40B4-BE49-F238E27FC236}">
              <a16:creationId xmlns:a16="http://schemas.microsoft.com/office/drawing/2014/main" id="{4C6869A3-AE94-4409-89A1-E92CC6868486}"/>
            </a:ext>
          </a:extLst>
        </xdr:cNvPr>
        <xdr:cNvCxnSpPr/>
      </xdr:nvCxnSpPr>
      <xdr:spPr>
        <a:xfrm flipV="1">
          <a:off x="19545300" y="186956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139700</xdr:rowOff>
    </xdr:from>
    <xdr:to>
      <xdr:col>98</xdr:col>
      <xdr:colOff>38100</xdr:colOff>
      <xdr:row>103</xdr:row>
      <xdr:rowOff>69850</xdr:rowOff>
    </xdr:to>
    <xdr:sp macro="" textlink="">
      <xdr:nvSpPr>
        <xdr:cNvPr id="928" name="楕円 927">
          <a:extLst>
            <a:ext uri="{FF2B5EF4-FFF2-40B4-BE49-F238E27FC236}">
              <a16:creationId xmlns:a16="http://schemas.microsoft.com/office/drawing/2014/main" id="{7118F5EA-317F-4E65-884A-7C3E056701BA}"/>
            </a:ext>
          </a:extLst>
        </xdr:cNvPr>
        <xdr:cNvSpPr/>
      </xdr:nvSpPr>
      <xdr:spPr>
        <a:xfrm>
          <a:off x="18605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19050</xdr:rowOff>
    </xdr:from>
    <xdr:to>
      <xdr:col>102</xdr:col>
      <xdr:colOff>114300</xdr:colOff>
      <xdr:row>109</xdr:row>
      <xdr:rowOff>9525</xdr:rowOff>
    </xdr:to>
    <xdr:cxnSp macro="">
      <xdr:nvCxnSpPr>
        <xdr:cNvPr id="929" name="直線コネクタ 928">
          <a:extLst>
            <a:ext uri="{FF2B5EF4-FFF2-40B4-BE49-F238E27FC236}">
              <a16:creationId xmlns:a16="http://schemas.microsoft.com/office/drawing/2014/main" id="{3B6897D5-E0C2-4950-9A6D-A6B1D97E9E72}"/>
            </a:ext>
          </a:extLst>
        </xdr:cNvPr>
        <xdr:cNvCxnSpPr/>
      </xdr:nvCxnSpPr>
      <xdr:spPr>
        <a:xfrm>
          <a:off x="18656300" y="17678400"/>
          <a:ext cx="889000" cy="101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930" name="n_1aveValue【庁舎】&#10;一人当たり面積">
          <a:extLst>
            <a:ext uri="{FF2B5EF4-FFF2-40B4-BE49-F238E27FC236}">
              <a16:creationId xmlns:a16="http://schemas.microsoft.com/office/drawing/2014/main" id="{E56B5600-B022-439F-832D-D1416D8F466B}"/>
            </a:ext>
          </a:extLst>
        </xdr:cNvPr>
        <xdr:cNvSpPr txBox="1"/>
      </xdr:nvSpPr>
      <xdr:spPr>
        <a:xfrm>
          <a:off x="21075727" y="1807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931" name="n_2aveValue【庁舎】&#10;一人当たり面積">
          <a:extLst>
            <a:ext uri="{FF2B5EF4-FFF2-40B4-BE49-F238E27FC236}">
              <a16:creationId xmlns:a16="http://schemas.microsoft.com/office/drawing/2014/main" id="{EBEAD8E6-F052-4ECB-A381-336D721D69A1}"/>
            </a:ext>
          </a:extLst>
        </xdr:cNvPr>
        <xdr:cNvSpPr txBox="1"/>
      </xdr:nvSpPr>
      <xdr:spPr>
        <a:xfrm>
          <a:off x="20199427" y="18140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932" name="n_3aveValue【庁舎】&#10;一人当たり面積">
          <a:extLst>
            <a:ext uri="{FF2B5EF4-FFF2-40B4-BE49-F238E27FC236}">
              <a16:creationId xmlns:a16="http://schemas.microsoft.com/office/drawing/2014/main" id="{CEC67152-E2C8-4B76-8A74-60408FFCE878}"/>
            </a:ext>
          </a:extLst>
        </xdr:cNvPr>
        <xdr:cNvSpPr txBox="1"/>
      </xdr:nvSpPr>
      <xdr:spPr>
        <a:xfrm>
          <a:off x="193104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93363</xdr:rowOff>
    </xdr:from>
    <xdr:ext cx="469744" cy="259045"/>
    <xdr:sp macro="" textlink="">
      <xdr:nvSpPr>
        <xdr:cNvPr id="933" name="n_4aveValue【庁舎】&#10;一人当たり面積">
          <a:extLst>
            <a:ext uri="{FF2B5EF4-FFF2-40B4-BE49-F238E27FC236}">
              <a16:creationId xmlns:a16="http://schemas.microsoft.com/office/drawing/2014/main" id="{F1455B6C-DDEE-4D41-9465-92699D641B0E}"/>
            </a:ext>
          </a:extLst>
        </xdr:cNvPr>
        <xdr:cNvSpPr txBox="1"/>
      </xdr:nvSpPr>
      <xdr:spPr>
        <a:xfrm>
          <a:off x="18421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47641</xdr:rowOff>
    </xdr:from>
    <xdr:ext cx="469744" cy="259045"/>
    <xdr:sp macro="" textlink="">
      <xdr:nvSpPr>
        <xdr:cNvPr id="934" name="n_1mainValue【庁舎】&#10;一人当たり面積">
          <a:extLst>
            <a:ext uri="{FF2B5EF4-FFF2-40B4-BE49-F238E27FC236}">
              <a16:creationId xmlns:a16="http://schemas.microsoft.com/office/drawing/2014/main" id="{88B97197-E2F6-40E3-8E5B-B747CA57444D}"/>
            </a:ext>
          </a:extLst>
        </xdr:cNvPr>
        <xdr:cNvSpPr txBox="1"/>
      </xdr:nvSpPr>
      <xdr:spPr>
        <a:xfrm>
          <a:off x="21075727" y="1873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49547</xdr:rowOff>
    </xdr:from>
    <xdr:ext cx="469744" cy="259045"/>
    <xdr:sp macro="" textlink="">
      <xdr:nvSpPr>
        <xdr:cNvPr id="935" name="n_2mainValue【庁舎】&#10;一人当たり面積">
          <a:extLst>
            <a:ext uri="{FF2B5EF4-FFF2-40B4-BE49-F238E27FC236}">
              <a16:creationId xmlns:a16="http://schemas.microsoft.com/office/drawing/2014/main" id="{1E9DDB6D-AEB1-4F38-BFAC-CC51AA8DBD90}"/>
            </a:ext>
          </a:extLst>
        </xdr:cNvPr>
        <xdr:cNvSpPr txBox="1"/>
      </xdr:nvSpPr>
      <xdr:spPr>
        <a:xfrm>
          <a:off x="20199427" y="1873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51452</xdr:rowOff>
    </xdr:from>
    <xdr:ext cx="469744" cy="259045"/>
    <xdr:sp macro="" textlink="">
      <xdr:nvSpPr>
        <xdr:cNvPr id="936" name="n_3mainValue【庁舎】&#10;一人当たり面積">
          <a:extLst>
            <a:ext uri="{FF2B5EF4-FFF2-40B4-BE49-F238E27FC236}">
              <a16:creationId xmlns:a16="http://schemas.microsoft.com/office/drawing/2014/main" id="{55155B8F-54CA-403F-9EFA-2EC566367450}"/>
            </a:ext>
          </a:extLst>
        </xdr:cNvPr>
        <xdr:cNvSpPr txBox="1"/>
      </xdr:nvSpPr>
      <xdr:spPr>
        <a:xfrm>
          <a:off x="19310427"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86377</xdr:rowOff>
    </xdr:from>
    <xdr:ext cx="469744" cy="259045"/>
    <xdr:sp macro="" textlink="">
      <xdr:nvSpPr>
        <xdr:cNvPr id="937" name="n_4mainValue【庁舎】&#10;一人当たり面積">
          <a:extLst>
            <a:ext uri="{FF2B5EF4-FFF2-40B4-BE49-F238E27FC236}">
              <a16:creationId xmlns:a16="http://schemas.microsoft.com/office/drawing/2014/main" id="{DE5BDD9D-424B-4355-9444-E56CC2FC160A}"/>
            </a:ext>
          </a:extLst>
        </xdr:cNvPr>
        <xdr:cNvSpPr txBox="1"/>
      </xdr:nvSpPr>
      <xdr:spPr>
        <a:xfrm>
          <a:off x="18421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8" name="正方形/長方形 937">
          <a:extLst>
            <a:ext uri="{FF2B5EF4-FFF2-40B4-BE49-F238E27FC236}">
              <a16:creationId xmlns:a16="http://schemas.microsoft.com/office/drawing/2014/main" id="{79604B6E-86C1-4F2C-8ADF-2974E747DA1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9" name="正方形/長方形 938">
          <a:extLst>
            <a:ext uri="{FF2B5EF4-FFF2-40B4-BE49-F238E27FC236}">
              <a16:creationId xmlns:a16="http://schemas.microsoft.com/office/drawing/2014/main" id="{BDEA8B0F-B896-416F-B631-0760EA10AD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0" name="テキスト ボックス 939">
          <a:extLst>
            <a:ext uri="{FF2B5EF4-FFF2-40B4-BE49-F238E27FC236}">
              <a16:creationId xmlns:a16="http://schemas.microsoft.com/office/drawing/2014/main" id="{21E5EF5C-0693-42BA-B6E9-BCFBDCD683B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有形固定資産減価償却率について、体育館・プール、保健センターにおいては、類似団体平均を下回っており、施設の築年数が比較的浅いことが要因として考えられる。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一方で、庁舎においては類似団体平均を大きく上回っており、公共施設等総合管理計画および個別施設計画に基づき、持続可能な施設管理について計画的に検討を進める。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起債の繰上償還や基金等の充当可能財源が増加したことにより、減少したものの、全国平均・県平均を上回っており類似団体内でも下位となっている。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主な要因は、債務負担行為設定している国営かんがい排水事業の負担金償還によるものである。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今後も繰上償還の実施や新規借入抑制を行うことで、急激な財政悪化を招く要因とはならないと想定している。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9313</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102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9313</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102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73660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129963</xdr:rowOff>
    </xdr:from>
    <xdr:to>
      <xdr:col>19</xdr:col>
      <xdr:colOff>184150</xdr:colOff>
      <xdr:row>42</xdr:row>
      <xdr:rowOff>60113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5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70290</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92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22860</xdr:rowOff>
    </xdr:from>
    <xdr:to>
      <xdr:col>7</xdr:col>
      <xdr:colOff>31750</xdr:colOff>
      <xdr:row>42</xdr:row>
      <xdr:rowOff>124460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134637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町の総合計画である「第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次矢吹町まちづくり総合計画」に基づき、計画的な事業実施努めるとともに、補償金免除繰上償還および任意繰上償還に取り組んでいる。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％と徐々に改善し、ピーク時から大きく減少している。しかしながら、全国・県平均を上回っており、類似団体内でも下位となっているため、引き続き繰上償還を実施する等、計画的な財政運営に努める。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46482</xdr:rowOff>
    </xdr:from>
    <xdr:to>
      <xdr:col>23</xdr:col>
      <xdr:colOff>133350</xdr:colOff>
      <xdr:row>65</xdr:row>
      <xdr:rowOff>56134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1907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46482</xdr:rowOff>
    </xdr:from>
    <xdr:to>
      <xdr:col>19</xdr:col>
      <xdr:colOff>133350</xdr:colOff>
      <xdr:row>65</xdr:row>
      <xdr:rowOff>143002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19073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89916</xdr:rowOff>
    </xdr:from>
    <xdr:to>
      <xdr:col>15</xdr:col>
      <xdr:colOff>82550</xdr:colOff>
      <xdr:row>65</xdr:row>
      <xdr:rowOff>143002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3416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89916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1328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5334</xdr:rowOff>
    </xdr:from>
    <xdr:to>
      <xdr:col>23</xdr:col>
      <xdr:colOff>184150</xdr:colOff>
      <xdr:row>65</xdr:row>
      <xdr:rowOff>106934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21861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167132</xdr:rowOff>
    </xdr:from>
    <xdr:to>
      <xdr:col>19</xdr:col>
      <xdr:colOff>184150</xdr:colOff>
      <xdr:row>65</xdr:row>
      <xdr:rowOff>97282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107459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0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32529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00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39116</xdr:rowOff>
    </xdr:from>
    <xdr:to>
      <xdr:col>11</xdr:col>
      <xdr:colOff>82550</xdr:colOff>
      <xdr:row>65</xdr:row>
      <xdr:rowOff>140716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109220</xdr:rowOff>
    </xdr:from>
    <xdr:to>
      <xdr:col>7</xdr:col>
      <xdr:colOff>31750</xdr:colOff>
      <xdr:row>65</xdr:row>
      <xdr:rowOff>39370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49547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[160,597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物件費について、復興事業の進捗に伴い大きく減少したため、類似団体平均を下回る数値となった。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しかし、臨時的な事業（給付金・住宅の応急修理等）により、会計年度任用職員が増加したことに伴い、人件費が増加している。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今後も、定員適正化計画による人件費の管理や内部経費等コストの低減に努め、財政運営の健全化を図る。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57719</xdr:rowOff>
    </xdr:from>
    <xdr:to>
      <xdr:col>23</xdr:col>
      <xdr:colOff>133350</xdr:colOff>
      <xdr:row>83</xdr:row>
      <xdr:rowOff>155453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288069"/>
          <a:ext cx="838200" cy="9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104651</xdr:rowOff>
    </xdr:from>
    <xdr:to>
      <xdr:col>19</xdr:col>
      <xdr:colOff>133350</xdr:colOff>
      <xdr:row>83</xdr:row>
      <xdr:rowOff>155453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35001"/>
          <a:ext cx="889000" cy="5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130059</xdr:rowOff>
    </xdr:from>
    <xdr:to>
      <xdr:col>15</xdr:col>
      <xdr:colOff>82550</xdr:colOff>
      <xdr:row>83</xdr:row>
      <xdr:rowOff>104651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188959"/>
          <a:ext cx="889000" cy="14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130059</xdr:rowOff>
    </xdr:from>
    <xdr:to>
      <xdr:col>11</xdr:col>
      <xdr:colOff>31750</xdr:colOff>
      <xdr:row>83</xdr:row>
      <xdr:rowOff>69011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4188959"/>
          <a:ext cx="889000" cy="110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6919</xdr:rowOff>
    </xdr:from>
    <xdr:to>
      <xdr:col>23</xdr:col>
      <xdr:colOff>184150</xdr:colOff>
      <xdr:row>83</xdr:row>
      <xdr:rowOff>108519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23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23446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8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104653</xdr:rowOff>
    </xdr:from>
    <xdr:to>
      <xdr:col>19</xdr:col>
      <xdr:colOff>184150</xdr:colOff>
      <xdr:row>84</xdr:row>
      <xdr:rowOff>34803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44980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10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53851</xdr:rowOff>
    </xdr:from>
    <xdr:to>
      <xdr:col>15</xdr:col>
      <xdr:colOff>133350</xdr:colOff>
      <xdr:row>83</xdr:row>
      <xdr:rowOff>155451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165628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5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79259</xdr:rowOff>
    </xdr:from>
    <xdr:to>
      <xdr:col>11</xdr:col>
      <xdr:colOff>82550</xdr:colOff>
      <xdr:row>83</xdr:row>
      <xdr:rowOff>9409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13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19586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90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18211</xdr:rowOff>
    </xdr:from>
    <xdr:to>
      <xdr:col>7</xdr:col>
      <xdr:colOff>31750</xdr:colOff>
      <xdr:row>83</xdr:row>
      <xdr:rowOff>119811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4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129988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01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採用（新卒）をしたことにより、職員数が増加したことで類似団体平均を上回っている。今後は、国の給与水準の動向を注視しながらも、職員給与の減額等、改善策を精査・検討し、一層の給与適正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86</xdr:row>
      <xdr:rowOff>153307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80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50186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89</xdr:row>
      <xdr:rowOff>69850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876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1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退職者の補充抑制、民間委託等の推進および指定管理制度の活用等により類似団体平均を下回っている。今後も定員適正化計画に基づき、職員管理に努める。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73660</xdr:rowOff>
    </xdr:from>
    <xdr:to>
      <xdr:col>81</xdr:col>
      <xdr:colOff>44450</xdr:colOff>
      <xdr:row>60</xdr:row>
      <xdr:rowOff>85725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606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73660</xdr:rowOff>
    </xdr:from>
    <xdr:to>
      <xdr:col>77</xdr:col>
      <xdr:colOff>44450</xdr:colOff>
      <xdr:row>60</xdr:row>
      <xdr:rowOff>83714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36066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83714</xdr:rowOff>
    </xdr:from>
    <xdr:to>
      <xdr:col>72</xdr:col>
      <xdr:colOff>203200</xdr:colOff>
      <xdr:row>60</xdr:row>
      <xdr:rowOff>103822</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7071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9313</xdr:rowOff>
    </xdr:from>
    <xdr:to>
      <xdr:col>68</xdr:col>
      <xdr:colOff>152400</xdr:colOff>
      <xdr:row>60</xdr:row>
      <xdr:rowOff>103822</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96313"/>
          <a:ext cx="8890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22860</xdr:rowOff>
    </xdr:from>
    <xdr:to>
      <xdr:col>77</xdr:col>
      <xdr:colOff>95250</xdr:colOff>
      <xdr:row>60</xdr:row>
      <xdr:rowOff>124460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134637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32914</xdr:rowOff>
    </xdr:from>
    <xdr:to>
      <xdr:col>73</xdr:col>
      <xdr:colOff>44450</xdr:colOff>
      <xdr:row>60</xdr:row>
      <xdr:rowOff>134514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1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144691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8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53022</xdr:rowOff>
    </xdr:from>
    <xdr:to>
      <xdr:col>68</xdr:col>
      <xdr:colOff>203200</xdr:colOff>
      <xdr:row>60</xdr:row>
      <xdr:rowOff>154622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164799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129963</xdr:rowOff>
    </xdr:from>
    <xdr:to>
      <xdr:col>64</xdr:col>
      <xdr:colOff>152400</xdr:colOff>
      <xdr:row>60</xdr:row>
      <xdr:rowOff>60113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4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70290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町の総合計画である「第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次矢吹町まちづくり総合計画」に基づき、計画的な事業実施努めるとともに、補償金免除繰上償還および任意繰上償還に取り組んでいる。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その結果、令和元年度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％と徐々に改善し、ピーク時から大きく減少している。しかしながら、全国・県平均を上回っており、類似団体内でも下位となっているため、引き続き繰上償還を実施する等、計画的な財政運営に努める。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141224</xdr:rowOff>
    </xdr:from>
    <xdr:to>
      <xdr:col>81</xdr:col>
      <xdr:colOff>44450</xdr:colOff>
      <xdr:row>42</xdr:row>
      <xdr:rowOff>170180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73421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46990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73710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95250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142003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95250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90424</xdr:rowOff>
    </xdr:from>
    <xdr:to>
      <xdr:col>81</xdr:col>
      <xdr:colOff>95250</xdr:colOff>
      <xdr:row>43</xdr:row>
      <xdr:rowOff>20574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62501</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726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起債の繰上償還や基金等の充当可能財源が増加したことにより、減少したものの、全国平均・県平均を上回っており類似団体内でも下位となっている。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主な要因は、債務負担行為設定している国営かんがい排水事業の負担金償還によるものである。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今後も繰上償還の実施や新規借入抑制を行うことで、急激な財政悪化を招く要因とはならないと想定している。</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160091</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046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132168</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389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160091</xdr:rowOff>
    </xdr:from>
    <xdr:to>
      <xdr:col>81</xdr:col>
      <xdr:colOff>133350</xdr:colOff>
      <xdr:row>19</xdr:row>
      <xdr:rowOff>160091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41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93063</xdr:rowOff>
    </xdr:from>
    <xdr:to>
      <xdr:col>81</xdr:col>
      <xdr:colOff>44450</xdr:colOff>
      <xdr:row>20</xdr:row>
      <xdr:rowOff>141464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3350613"/>
          <a:ext cx="838200" cy="21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141464</xdr:rowOff>
    </xdr:from>
    <xdr:to>
      <xdr:col>77</xdr:col>
      <xdr:colOff>44450</xdr:colOff>
      <xdr:row>21</xdr:row>
      <xdr:rowOff>160373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3570464"/>
          <a:ext cx="889000" cy="190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100542</xdr:rowOff>
    </xdr:from>
    <xdr:to>
      <xdr:col>77</xdr:col>
      <xdr:colOff>95250</xdr:colOff>
      <xdr:row>15</xdr:row>
      <xdr:rowOff>30692</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50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40869</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69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160373</xdr:rowOff>
    </xdr:from>
    <xdr:to>
      <xdr:col>72</xdr:col>
      <xdr:colOff>203200</xdr:colOff>
      <xdr:row>22</xdr:row>
      <xdr:rowOff>62653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376082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52564</xdr:rowOff>
    </xdr:from>
    <xdr:to>
      <xdr:col>73</xdr:col>
      <xdr:colOff>44450</xdr:colOff>
      <xdr:row>16</xdr:row>
      <xdr:rowOff>154164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9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164341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120156</xdr:rowOff>
    </xdr:from>
    <xdr:to>
      <xdr:col>68</xdr:col>
      <xdr:colOff>152400</xdr:colOff>
      <xdr:row>22</xdr:row>
      <xdr:rowOff>62653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3720606"/>
          <a:ext cx="889000" cy="11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92781</xdr:rowOff>
    </xdr:from>
    <xdr:to>
      <xdr:col>68</xdr:col>
      <xdr:colOff>203200</xdr:colOff>
      <xdr:row>17</xdr:row>
      <xdr:rowOff>22931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3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33108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60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123613</xdr:rowOff>
    </xdr:from>
    <xdr:to>
      <xdr:col>64</xdr:col>
      <xdr:colOff>152400</xdr:colOff>
      <xdr:row>17</xdr:row>
      <xdr:rowOff>53763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63940</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63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42263</xdr:rowOff>
    </xdr:from>
    <xdr:to>
      <xdr:col>81</xdr:col>
      <xdr:colOff>95250</xdr:colOff>
      <xdr:row>19</xdr:row>
      <xdr:rowOff>143863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329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109590</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319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90664</xdr:rowOff>
    </xdr:from>
    <xdr:to>
      <xdr:col>77</xdr:col>
      <xdr:colOff>95250</xdr:colOff>
      <xdr:row>21</xdr:row>
      <xdr:rowOff>20814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3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5591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3606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109573</xdr:rowOff>
    </xdr:from>
    <xdr:to>
      <xdr:col>73</xdr:col>
      <xdr:colOff>44450</xdr:colOff>
      <xdr:row>22</xdr:row>
      <xdr:rowOff>39723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371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24500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379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11853</xdr:rowOff>
    </xdr:from>
    <xdr:to>
      <xdr:col>68</xdr:col>
      <xdr:colOff>203200</xdr:colOff>
      <xdr:row>22</xdr:row>
      <xdr:rowOff>113453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78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98230</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87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69356</xdr:rowOff>
    </xdr:from>
    <xdr:to>
      <xdr:col>64</xdr:col>
      <xdr:colOff>152400</xdr:colOff>
      <xdr:row>21</xdr:row>
      <xdr:rowOff>170956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66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155733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75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10725150" cy="521425"/>
    <xdr:sp macro="" textlink="">
      <xdr:nvSpPr>
        <xdr:cNvPr id="469" name="テキスト ボックス 468">
          <a:extLst>
            <a:ext uri="{FF2B5EF4-FFF2-40B4-BE49-F238E27FC236}">
              <a16:creationId xmlns:a16="http://schemas.microsoft.com/office/drawing/2014/main" id="{500317BC-D368-44D6-9F54-DD3E3FE73189}"/>
            </a:ext>
          </a:extLst>
        </xdr:cNvPr>
        <xdr:cNvSpPr txBox="1"/>
      </xdr:nvSpPr>
      <xdr:spPr>
        <a:xfrm>
          <a:off x="762000" y="4533900"/>
          <a:ext cx="10725150" cy="521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a:t>
          </a:r>
          <a:r>
            <a:rPr kumimoji="1" lang="ja-JP" altLang="en-US" sz="1000">
              <a:solidFill>
                <a:sysClr val="windowText" lastClr="000000"/>
              </a:solidFill>
              <a:latin typeface="+mn-ea"/>
              <a:ea typeface="+mn-ea"/>
            </a:rPr>
            <a:t>状況」の「人口</a:t>
          </a:r>
          <a:r>
            <a:rPr kumimoji="1" lang="en-US" altLang="ja-JP" sz="1000">
              <a:solidFill>
                <a:sysClr val="windowText" lastClr="000000"/>
              </a:solidFill>
              <a:latin typeface="+mn-ea"/>
              <a:ea typeface="+mn-ea"/>
            </a:rPr>
            <a:t>1,000</a:t>
          </a:r>
          <a:r>
            <a:rPr kumimoji="1" lang="ja-JP" altLang="en-US" sz="1000">
              <a:solidFill>
                <a:sysClr val="windowText" lastClr="000000"/>
              </a:solidFill>
              <a:latin typeface="+mn-ea"/>
              <a:ea typeface="+mn-ea"/>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mn-ea"/>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mn-ea"/>
          </a:endParaRPr>
        </a:p>
        <a:p>
          <a:pPr algn="l"/>
          <a:r>
            <a:rPr kumimoji="1" lang="en-US" altLang="ja-JP" sz="1000">
              <a:solidFill>
                <a:sysClr val="windowText" lastClr="000000"/>
              </a:solidFill>
              <a:latin typeface="ＭＳ Ｐゴシック" panose="020B0600070205080204" pitchFamily="50" charset="-128"/>
              <a:ea typeface="+mn-ea"/>
            </a:rPr>
            <a:t>   </a:t>
          </a:r>
          <a:r>
            <a:rPr kumimoji="1" lang="ja-JP" altLang="en-US" sz="1000">
              <a:solidFill>
                <a:sysClr val="windowText" lastClr="000000"/>
              </a:solidFill>
              <a:latin typeface="ＭＳ Ｐゴシック" panose="020B0600070205080204" pitchFamily="50" charset="-128"/>
              <a:ea typeface="+mn-ea"/>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年度は令和</a:t>
          </a:r>
          <a:r>
            <a:rPr kumimoji="1" lang="en-US" altLang="ja-JP" sz="1000">
              <a:solidFill>
                <a:sysClr val="windowText" lastClr="000000"/>
              </a:solidFill>
              <a:latin typeface="ＭＳ Ｐゴシック" panose="020B0600070205080204" pitchFamily="50" charset="-128"/>
              <a:ea typeface="+mn-ea"/>
            </a:rPr>
            <a:t>3</a:t>
          </a:r>
          <a:r>
            <a:rPr kumimoji="1" lang="ja-JP" altLang="en-US" sz="1000">
              <a:solidFill>
                <a:sysClr val="windowText" lastClr="000000"/>
              </a:solidFill>
              <a:latin typeface="ＭＳ Ｐゴシック" panose="020B0600070205080204" pitchFamily="50" charset="-128"/>
              <a:ea typeface="+mn-ea"/>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類似団体を下回る推移となっている。今後も超過勤務手当の抑制、定員適正化計画に基づいた職員採用、行政活動の多元化やアウトソーシングを検討し、行財政改革への取り組み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77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34561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170434</xdr:rowOff>
    </xdr:from>
    <xdr:to>
      <xdr:col>19</xdr:col>
      <xdr:colOff>187325</xdr:colOff>
      <xdr:row>36</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711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165862</xdr:rowOff>
    </xdr:from>
    <xdr:to>
      <xdr:col>15</xdr:col>
      <xdr:colOff>98425</xdr:colOff>
      <xdr:row>35</xdr:row>
      <xdr:rowOff>170434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666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106426</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071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160782</xdr:rowOff>
    </xdr:from>
    <xdr:to>
      <xdr:col>20</xdr:col>
      <xdr:colOff>38100</xdr:colOff>
      <xdr:row>36</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101109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119634</xdr:rowOff>
    </xdr:from>
    <xdr:to>
      <xdr:col>15</xdr:col>
      <xdr:colOff>149225</xdr:colOff>
      <xdr:row>36</xdr:row>
      <xdr:rowOff>49784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115062</xdr:rowOff>
    </xdr:from>
    <xdr:to>
      <xdr:col>11</xdr:col>
      <xdr:colOff>60325</xdr:colOff>
      <xdr:row>36</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55389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55626</xdr:rowOff>
    </xdr:from>
    <xdr:to>
      <xdr:col>6</xdr:col>
      <xdr:colOff>171450</xdr:colOff>
      <xdr:row>35</xdr:row>
      <xdr:rowOff>157226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167403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以降は類似団体平均を上回る数値となっている。今後も、民間委託の検討を継続することから増加が想定されるが、人件費の適正管理による抑制とあわせて取り組むことで大幅な増額はないものと想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152400</xdr:rowOff>
    </xdr:from>
    <xdr:to>
      <xdr:col>82</xdr:col>
      <xdr:colOff>107950</xdr:colOff>
      <xdr:row>17</xdr:row>
      <xdr:rowOff>82550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895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29227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0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152400</xdr:rowOff>
    </xdr:from>
    <xdr:to>
      <xdr:col>78</xdr:col>
      <xdr:colOff>69850</xdr:colOff>
      <xdr:row>17</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95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124477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2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76200</xdr:rowOff>
    </xdr:from>
    <xdr:to>
      <xdr:col>73</xdr:col>
      <xdr:colOff>180975</xdr:colOff>
      <xdr:row>17</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19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76200</xdr:rowOff>
    </xdr:from>
    <xdr:to>
      <xdr:col>69</xdr:col>
      <xdr:colOff>92075</xdr:colOff>
      <xdr:row>16</xdr:row>
      <xdr:rowOff>101600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124477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31750</xdr:rowOff>
    </xdr:from>
    <xdr:to>
      <xdr:col>82</xdr:col>
      <xdr:colOff>158750</xdr:colOff>
      <xdr:row>17</xdr:row>
      <xdr:rowOff>133350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101600</xdr:rowOff>
    </xdr:from>
    <xdr:to>
      <xdr:col>78</xdr:col>
      <xdr:colOff>120650</xdr:colOff>
      <xdr:row>17</xdr:row>
      <xdr:rowOff>31750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16527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57150</xdr:rowOff>
    </xdr:from>
    <xdr:to>
      <xdr:col>74</xdr:col>
      <xdr:colOff>31750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143527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25400</xdr:rowOff>
    </xdr:from>
    <xdr:to>
      <xdr:col>69</xdr:col>
      <xdr:colOff>142875</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％となり、類似団体平均を下回って推移している。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今後、少子高齢化等の影響により増加が見込まれるが、義務的経費のため抑制に困難な面もあるものの、歳出の適正化により上昇を抑制するよう努める。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143328</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71000"/>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110672</xdr:rowOff>
    </xdr:from>
    <xdr:to>
      <xdr:col>19</xdr:col>
      <xdr:colOff>187325</xdr:colOff>
      <xdr:row>54</xdr:row>
      <xdr:rowOff>143328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368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31949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78015</xdr:rowOff>
    </xdr:from>
    <xdr:to>
      <xdr:col>15</xdr:col>
      <xdr:colOff>98425</xdr:colOff>
      <xdr:row>54</xdr:row>
      <xdr:rowOff>110672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110672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3363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113592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97262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133350</xdr:rowOff>
    </xdr:from>
    <xdr:to>
      <xdr:col>24</xdr:col>
      <xdr:colOff>76200</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59872</xdr:rowOff>
    </xdr:from>
    <xdr:to>
      <xdr:col>15</xdr:col>
      <xdr:colOff>149225</xdr:colOff>
      <xdr:row>54</xdr:row>
      <xdr:rowOff>161472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199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特別会計への繰出金増等に伴い、令和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年度を上回る数値となっている。今後は繰出金抑制等により大幅な増額はないものと想定している。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154215</xdr:rowOff>
    </xdr:from>
    <xdr:to>
      <xdr:col>82</xdr:col>
      <xdr:colOff>107950</xdr:colOff>
      <xdr:row>57</xdr:row>
      <xdr:rowOff>102507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554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84562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58965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55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766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143328</xdr:rowOff>
    </xdr:from>
    <xdr:to>
      <xdr:col>69</xdr:col>
      <xdr:colOff>92075</xdr:colOff>
      <xdr:row>56</xdr:row>
      <xdr:rowOff>165100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744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103415</xdr:rowOff>
    </xdr:from>
    <xdr:to>
      <xdr:col>78</xdr:col>
      <xdr:colOff>120650</xdr:colOff>
      <xdr:row>57</xdr:row>
      <xdr:rowOff>33565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7455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補助費等は、類似団体平均とほぼ同水準で推移している。平成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年度に「補助金等見直し基準」を策定し、すべての補助金を対象に見直しを行っているため、大幅な増額はないものと想定している。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96520</xdr:rowOff>
    </xdr:from>
    <xdr:to>
      <xdr:col>82</xdr:col>
      <xdr:colOff>107950</xdr:colOff>
      <xdr:row>36</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2687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96520</xdr:rowOff>
    </xdr:from>
    <xdr:to>
      <xdr:col>78</xdr:col>
      <xdr:colOff>69850</xdr:colOff>
      <xdr:row>37</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268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90187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16510</xdr:rowOff>
    </xdr:from>
    <xdr:to>
      <xdr:col>73</xdr:col>
      <xdr:colOff>180975</xdr:colOff>
      <xdr:row>37</xdr:row>
      <xdr:rowOff>85090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74947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85090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677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47007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48277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45720</xdr:rowOff>
    </xdr:from>
    <xdr:to>
      <xdr:col>78</xdr:col>
      <xdr:colOff>120650</xdr:colOff>
      <xdr:row>36</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157497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137160</xdr:rowOff>
    </xdr:from>
    <xdr:to>
      <xdr:col>74</xdr:col>
      <xdr:colOff>31750</xdr:colOff>
      <xdr:row>37</xdr:row>
      <xdr:rowOff>67310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77487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34290</xdr:rowOff>
    </xdr:from>
    <xdr:to>
      <xdr:col>69</xdr:col>
      <xdr:colOff>142875</xdr:colOff>
      <xdr:row>37</xdr:row>
      <xdr:rowOff>135890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120667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補償金免除繰上償還や任意繰上償還を実施した結果、類似団体平均を下回り、減少傾向で推移している。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今後も繰上償還の実施や新規借入の抑制等により公債費の抑制に努める。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79</xdr:row>
      <xdr:rowOff>24130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5001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5686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35561</xdr:rowOff>
    </xdr:from>
    <xdr:to>
      <xdr:col>15</xdr:col>
      <xdr:colOff>98425</xdr:colOff>
      <xdr:row>79</xdr:row>
      <xdr:rowOff>64136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5801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52705</xdr:rowOff>
    </xdr:from>
    <xdr:to>
      <xdr:col>11</xdr:col>
      <xdr:colOff>9525</xdr:colOff>
      <xdr:row>79</xdr:row>
      <xdr:rowOff>64136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5972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76200</xdr:rowOff>
    </xdr:from>
    <xdr:to>
      <xdr:col>24</xdr:col>
      <xdr:colOff>76200</xdr:colOff>
      <xdr:row>79</xdr:row>
      <xdr:rowOff>6350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92727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144780</xdr:rowOff>
    </xdr:from>
    <xdr:to>
      <xdr:col>20</xdr:col>
      <xdr:colOff>38100</xdr:colOff>
      <xdr:row>79</xdr:row>
      <xdr:rowOff>74930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85107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156211</xdr:rowOff>
    </xdr:from>
    <xdr:to>
      <xdr:col>15</xdr:col>
      <xdr:colOff>149225</xdr:colOff>
      <xdr:row>79</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96538</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29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13336</xdr:rowOff>
    </xdr:from>
    <xdr:to>
      <xdr:col>11</xdr:col>
      <xdr:colOff>60325</xdr:colOff>
      <xdr:row>79</xdr:row>
      <xdr:rowOff>114936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55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125113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2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xdr:rowOff>
    </xdr:from>
    <xdr:to>
      <xdr:col>6</xdr:col>
      <xdr:colOff>171450</xdr:colOff>
      <xdr:row>79</xdr:row>
      <xdr:rowOff>103505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113682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31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令和元年度以降は、類似団体平均とほぼ同水準で推移している。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年度からは町の総合計画である「第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次矢吹町まちづくり総合計画」に基づき、実施計画を策定し予算と連動させ計画的かつ優先度をつけて事業を執行しており、今後も効果的な政策運営と効率的な財政運営に努める。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99568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4086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117856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44704</xdr:rowOff>
    </xdr:from>
    <xdr:to>
      <xdr:col>73</xdr:col>
      <xdr:colOff>180975</xdr:colOff>
      <xdr:row>78</xdr:row>
      <xdr:rowOff>117856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4178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129287</xdr:rowOff>
    </xdr:from>
    <xdr:to>
      <xdr:col>69</xdr:col>
      <xdr:colOff>92075</xdr:colOff>
      <xdr:row>78</xdr:row>
      <xdr:rowOff>44704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330937"/>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50564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96538</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67056</xdr:rowOff>
    </xdr:from>
    <xdr:to>
      <xdr:col>74</xdr:col>
      <xdr:colOff>31750</xdr:colOff>
      <xdr:row>78</xdr:row>
      <xdr:rowOff>168656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7383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165354</xdr:rowOff>
    </xdr:from>
    <xdr:to>
      <xdr:col>69</xdr:col>
      <xdr:colOff>142875</xdr:colOff>
      <xdr:row>78</xdr:row>
      <xdr:rowOff>95504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105681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78487</xdr:rowOff>
    </xdr:from>
    <xdr:to>
      <xdr:col>65</xdr:col>
      <xdr:colOff>53975</xdr:colOff>
      <xdr:row>78</xdr:row>
      <xdr:rowOff>8637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18814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04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22688</xdr:rowOff>
    </xdr:from>
    <xdr:to>
      <xdr:col>29</xdr:col>
      <xdr:colOff>127000</xdr:colOff>
      <xdr:row>18</xdr:row>
      <xdr:rowOff>93113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56413"/>
          <a:ext cx="647700" cy="70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52487</xdr:rowOff>
    </xdr:from>
    <xdr:to>
      <xdr:col>26</xdr:col>
      <xdr:colOff>50800</xdr:colOff>
      <xdr:row>18</xdr:row>
      <xdr:rowOff>93113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3186212"/>
          <a:ext cx="698500" cy="40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52487</xdr:rowOff>
    </xdr:from>
    <xdr:to>
      <xdr:col>22</xdr:col>
      <xdr:colOff>114300</xdr:colOff>
      <xdr:row>18</xdr:row>
      <xdr:rowOff>81144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86212"/>
          <a:ext cx="698500" cy="28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85226</xdr:rowOff>
    </xdr:from>
    <xdr:to>
      <xdr:col>18</xdr:col>
      <xdr:colOff>177800</xdr:colOff>
      <xdr:row>18</xdr:row>
      <xdr:rowOff>81144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876051"/>
          <a:ext cx="698500" cy="338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156465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143338</xdr:rowOff>
    </xdr:from>
    <xdr:to>
      <xdr:col>29</xdr:col>
      <xdr:colOff>177800</xdr:colOff>
      <xdr:row>18</xdr:row>
      <xdr:rowOff>73488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05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115415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77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42313</xdr:rowOff>
    </xdr:from>
    <xdr:to>
      <xdr:col>26</xdr:col>
      <xdr:colOff>101600</xdr:colOff>
      <xdr:row>18</xdr:row>
      <xdr:rowOff>143913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7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128690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2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1687</xdr:rowOff>
    </xdr:from>
    <xdr:to>
      <xdr:col>22</xdr:col>
      <xdr:colOff>165100</xdr:colOff>
      <xdr:row>18</xdr:row>
      <xdr:rowOff>103287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35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88064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2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30344</xdr:rowOff>
    </xdr:from>
    <xdr:to>
      <xdr:col>19</xdr:col>
      <xdr:colOff>38100</xdr:colOff>
      <xdr:row>18</xdr:row>
      <xdr:rowOff>131944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64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116721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5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34426</xdr:rowOff>
    </xdr:from>
    <xdr:to>
      <xdr:col>15</xdr:col>
      <xdr:colOff>101600</xdr:colOff>
      <xdr:row>16</xdr:row>
      <xdr:rowOff>136026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25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146203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9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33845</xdr:rowOff>
    </xdr:from>
    <xdr:to>
      <xdr:col>29</xdr:col>
      <xdr:colOff>127000</xdr:colOff>
      <xdr:row>35</xdr:row>
      <xdr:rowOff>57868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44195"/>
          <a:ext cx="647700" cy="2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37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57868</xdr:rowOff>
    </xdr:from>
    <xdr:to>
      <xdr:col>26</xdr:col>
      <xdr:colOff>50800</xdr:colOff>
      <xdr:row>35</xdr:row>
      <xdr:rowOff>79432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68218"/>
          <a:ext cx="698500" cy="21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170197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70936</xdr:rowOff>
    </xdr:from>
    <xdr:to>
      <xdr:col>22</xdr:col>
      <xdr:colOff>114300</xdr:colOff>
      <xdr:row>35</xdr:row>
      <xdr:rowOff>79432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81286"/>
          <a:ext cx="698500" cy="8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165244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7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30988</xdr:rowOff>
    </xdr:from>
    <xdr:to>
      <xdr:col>18</xdr:col>
      <xdr:colOff>177800</xdr:colOff>
      <xdr:row>35</xdr:row>
      <xdr:rowOff>70936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41338"/>
          <a:ext cx="698500" cy="39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141888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140612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5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325945</xdr:rowOff>
    </xdr:from>
    <xdr:to>
      <xdr:col>29</xdr:col>
      <xdr:colOff>177800</xdr:colOff>
      <xdr:row>35</xdr:row>
      <xdr:rowOff>84645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9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171022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3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7068</xdr:rowOff>
    </xdr:from>
    <xdr:to>
      <xdr:col>26</xdr:col>
      <xdr:colOff>101600</xdr:colOff>
      <xdr:row>35</xdr:row>
      <xdr:rowOff>108668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1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118844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8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28632</xdr:rowOff>
    </xdr:from>
    <xdr:to>
      <xdr:col>22</xdr:col>
      <xdr:colOff>165100</xdr:colOff>
      <xdr:row>35</xdr:row>
      <xdr:rowOff>130232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38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140409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07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20136</xdr:rowOff>
    </xdr:from>
    <xdr:to>
      <xdr:col>19</xdr:col>
      <xdr:colOff>38100</xdr:colOff>
      <xdr:row>35</xdr:row>
      <xdr:rowOff>121736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30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131913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9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323088</xdr:rowOff>
    </xdr:from>
    <xdr:to>
      <xdr:col>15</xdr:col>
      <xdr:colOff>101600</xdr:colOff>
      <xdr:row>35</xdr:row>
      <xdr:rowOff>81788</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90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91965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5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30870</xdr:rowOff>
    </xdr:from>
    <xdr:to>
      <xdr:col>24</xdr:col>
      <xdr:colOff>63500</xdr:colOff>
      <xdr:row>38</xdr:row>
      <xdr:rowOff>105377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45970"/>
          <a:ext cx="838200" cy="7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105377</xdr:rowOff>
    </xdr:from>
    <xdr:to>
      <xdr:col>19</xdr:col>
      <xdr:colOff>177800</xdr:colOff>
      <xdr:row>38</xdr:row>
      <xdr:rowOff>162740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20477"/>
          <a:ext cx="889000" cy="5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158853</xdr:rowOff>
    </xdr:from>
    <xdr:to>
      <xdr:col>15</xdr:col>
      <xdr:colOff>50800</xdr:colOff>
      <xdr:row>38</xdr:row>
      <xdr:rowOff>162740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67395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158853</xdr:rowOff>
    </xdr:from>
    <xdr:to>
      <xdr:col>10</xdr:col>
      <xdr:colOff>114300</xdr:colOff>
      <xdr:row>39</xdr:row>
      <xdr:rowOff>4352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673953"/>
          <a:ext cx="889000" cy="16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151520</xdr:rowOff>
    </xdr:from>
    <xdr:to>
      <xdr:col>24</xdr:col>
      <xdr:colOff>114300</xdr:colOff>
      <xdr:row>38</xdr:row>
      <xdr:rowOff>81670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129947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7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54577</xdr:rowOff>
    </xdr:from>
    <xdr:to>
      <xdr:col>20</xdr:col>
      <xdr:colOff>38100</xdr:colOff>
      <xdr:row>38</xdr:row>
      <xdr:rowOff>156177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147304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6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111940</xdr:rowOff>
    </xdr:from>
    <xdr:to>
      <xdr:col>15</xdr:col>
      <xdr:colOff>101600</xdr:colOff>
      <xdr:row>39</xdr:row>
      <xdr:rowOff>42090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33217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1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108053</xdr:rowOff>
    </xdr:from>
    <xdr:to>
      <xdr:col>10</xdr:col>
      <xdr:colOff>165100</xdr:colOff>
      <xdr:row>39</xdr:row>
      <xdr:rowOff>38203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29330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1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125002</xdr:rowOff>
    </xdr:from>
    <xdr:to>
      <xdr:col>6</xdr:col>
      <xdr:colOff>38100</xdr:colOff>
      <xdr:row>39</xdr:row>
      <xdr:rowOff>55152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4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46279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73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133756</xdr:rowOff>
    </xdr:from>
    <xdr:to>
      <xdr:col>24</xdr:col>
      <xdr:colOff>62865</xdr:colOff>
      <xdr:row>59</xdr:row>
      <xdr:rowOff>135833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06256"/>
          <a:ext cx="1270" cy="1545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139660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5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135833</xdr:rowOff>
    </xdr:from>
    <xdr:to>
      <xdr:col>24</xdr:col>
      <xdr:colOff>152400</xdr:colOff>
      <xdr:row>59</xdr:row>
      <xdr:rowOff>135833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5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80433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1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133756</xdr:rowOff>
    </xdr:from>
    <xdr:to>
      <xdr:col>24</xdr:col>
      <xdr:colOff>152400</xdr:colOff>
      <xdr:row>50</xdr:row>
      <xdr:rowOff>133756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0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106287</xdr:rowOff>
    </xdr:from>
    <xdr:to>
      <xdr:col>24</xdr:col>
      <xdr:colOff>63500</xdr:colOff>
      <xdr:row>56</xdr:row>
      <xdr:rowOff>65500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64587"/>
          <a:ext cx="838200" cy="30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84173</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42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61296</xdr:rowOff>
    </xdr:from>
    <xdr:to>
      <xdr:col>24</xdr:col>
      <xdr:colOff>114300</xdr:colOff>
      <xdr:row>55</xdr:row>
      <xdr:rowOff>162896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106287</xdr:rowOff>
    </xdr:from>
    <xdr:to>
      <xdr:col>19</xdr:col>
      <xdr:colOff>177800</xdr:colOff>
      <xdr:row>54</xdr:row>
      <xdr:rowOff>153854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64587"/>
          <a:ext cx="889000" cy="4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103625</xdr:rowOff>
    </xdr:from>
    <xdr:to>
      <xdr:col>20</xdr:col>
      <xdr:colOff>38100</xdr:colOff>
      <xdr:row>56</xdr:row>
      <xdr:rowOff>33775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24902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6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153854</xdr:rowOff>
    </xdr:from>
    <xdr:to>
      <xdr:col>15</xdr:col>
      <xdr:colOff>50800</xdr:colOff>
      <xdr:row>56</xdr:row>
      <xdr:rowOff>105448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12154"/>
          <a:ext cx="889000" cy="29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168625</xdr:rowOff>
    </xdr:from>
    <xdr:to>
      <xdr:col>15</xdr:col>
      <xdr:colOff>101600</xdr:colOff>
      <xdr:row>56</xdr:row>
      <xdr:rowOff>98775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9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89902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9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105448</xdr:rowOff>
    </xdr:from>
    <xdr:to>
      <xdr:col>10</xdr:col>
      <xdr:colOff>114300</xdr:colOff>
      <xdr:row>57</xdr:row>
      <xdr:rowOff>72244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06648"/>
          <a:ext cx="889000" cy="13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98920</xdr:rowOff>
    </xdr:from>
    <xdr:to>
      <xdr:col>10</xdr:col>
      <xdr:colOff>165100</xdr:colOff>
      <xdr:row>57</xdr:row>
      <xdr:rowOff>29070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20197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156966</xdr:rowOff>
    </xdr:from>
    <xdr:to>
      <xdr:col>6</xdr:col>
      <xdr:colOff>38100</xdr:colOff>
      <xdr:row>57</xdr:row>
      <xdr:rowOff>87116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103643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14700</xdr:rowOff>
    </xdr:from>
    <xdr:to>
      <xdr:col>24</xdr:col>
      <xdr:colOff>114300</xdr:colOff>
      <xdr:row>56</xdr:row>
      <xdr:rowOff>116300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164577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55487</xdr:rowOff>
    </xdr:from>
    <xdr:to>
      <xdr:col>20</xdr:col>
      <xdr:colOff>38100</xdr:colOff>
      <xdr:row>54</xdr:row>
      <xdr:rowOff>157087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1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2164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908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103054</xdr:rowOff>
    </xdr:from>
    <xdr:to>
      <xdr:col>15</xdr:col>
      <xdr:colOff>101600</xdr:colOff>
      <xdr:row>55</xdr:row>
      <xdr:rowOff>33204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49731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3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54648</xdr:rowOff>
    </xdr:from>
    <xdr:to>
      <xdr:col>10</xdr:col>
      <xdr:colOff>165100</xdr:colOff>
      <xdr:row>56</xdr:row>
      <xdr:rowOff>156248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3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21444</xdr:rowOff>
    </xdr:from>
    <xdr:to>
      <xdr:col>6</xdr:col>
      <xdr:colOff>38100</xdr:colOff>
      <xdr:row>57</xdr:row>
      <xdr:rowOff>123044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44785</xdr:rowOff>
    </xdr:from>
    <xdr:to>
      <xdr:col>24</xdr:col>
      <xdr:colOff>63500</xdr:colOff>
      <xdr:row>78</xdr:row>
      <xdr:rowOff>61244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17885"/>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29104</xdr:rowOff>
    </xdr:from>
    <xdr:to>
      <xdr:col>19</xdr:col>
      <xdr:colOff>177800</xdr:colOff>
      <xdr:row>78</xdr:row>
      <xdr:rowOff>61244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02204"/>
          <a:ext cx="889000" cy="3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29104</xdr:rowOff>
    </xdr:from>
    <xdr:to>
      <xdr:col>15</xdr:col>
      <xdr:colOff>50800</xdr:colOff>
      <xdr:row>78</xdr:row>
      <xdr:rowOff>33995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02204"/>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33995</xdr:rowOff>
    </xdr:from>
    <xdr:to>
      <xdr:col>10</xdr:col>
      <xdr:colOff>114300</xdr:colOff>
      <xdr:row>78</xdr:row>
      <xdr:rowOff>63119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407095"/>
          <a:ext cx="889000" cy="2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165435</xdr:rowOff>
    </xdr:from>
    <xdr:to>
      <xdr:col>24</xdr:col>
      <xdr:colOff>114300</xdr:colOff>
      <xdr:row>78</xdr:row>
      <xdr:rowOff>95585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80362</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10444</xdr:rowOff>
    </xdr:from>
    <xdr:to>
      <xdr:col>20</xdr:col>
      <xdr:colOff>38100</xdr:colOff>
      <xdr:row>78</xdr:row>
      <xdr:rowOff>112044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103171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149754</xdr:rowOff>
    </xdr:from>
    <xdr:to>
      <xdr:col>15</xdr:col>
      <xdr:colOff>101600</xdr:colOff>
      <xdr:row>78</xdr:row>
      <xdr:rowOff>79904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71031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154645</xdr:rowOff>
    </xdr:from>
    <xdr:to>
      <xdr:col>10</xdr:col>
      <xdr:colOff>165100</xdr:colOff>
      <xdr:row>78</xdr:row>
      <xdr:rowOff>84795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5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75922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4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12319</xdr:rowOff>
    </xdr:from>
    <xdr:to>
      <xdr:col>6</xdr:col>
      <xdr:colOff>38100</xdr:colOff>
      <xdr:row>78</xdr:row>
      <xdr:rowOff>113919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105046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145441</xdr:rowOff>
    </xdr:from>
    <xdr:to>
      <xdr:col>24</xdr:col>
      <xdr:colOff>62865</xdr:colOff>
      <xdr:row>97</xdr:row>
      <xdr:rowOff>148413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75941"/>
          <a:ext cx="1270" cy="12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152240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8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148413</xdr:rowOff>
    </xdr:from>
    <xdr:to>
      <xdr:col>24</xdr:col>
      <xdr:colOff>152400</xdr:colOff>
      <xdr:row>97</xdr:row>
      <xdr:rowOff>148413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7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92118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51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145441</xdr:rowOff>
    </xdr:from>
    <xdr:to>
      <xdr:col>24</xdr:col>
      <xdr:colOff>152400</xdr:colOff>
      <xdr:row>90</xdr:row>
      <xdr:rowOff>145441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75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29020</xdr:rowOff>
    </xdr:from>
    <xdr:to>
      <xdr:col>24</xdr:col>
      <xdr:colOff>63500</xdr:colOff>
      <xdr:row>98</xdr:row>
      <xdr:rowOff>25425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88220"/>
          <a:ext cx="838200" cy="33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120693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655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97816</xdr:rowOff>
    </xdr:from>
    <xdr:to>
      <xdr:col>24</xdr:col>
      <xdr:colOff>114300</xdr:colOff>
      <xdr:row>95</xdr:row>
      <xdr:rowOff>27966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25425</xdr:rowOff>
    </xdr:from>
    <xdr:to>
      <xdr:col>19</xdr:col>
      <xdr:colOff>177800</xdr:colOff>
      <xdr:row>98</xdr:row>
      <xdr:rowOff>39103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27525"/>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99695</xdr:rowOff>
    </xdr:from>
    <xdr:to>
      <xdr:col>20</xdr:col>
      <xdr:colOff>38100</xdr:colOff>
      <xdr:row>97</xdr:row>
      <xdr:rowOff>29845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5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46372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39103</xdr:rowOff>
    </xdr:from>
    <xdr:to>
      <xdr:col>15</xdr:col>
      <xdr:colOff>50800</xdr:colOff>
      <xdr:row>98</xdr:row>
      <xdr:rowOff>50242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41203"/>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54145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50242</xdr:rowOff>
    </xdr:from>
    <xdr:to>
      <xdr:col>10</xdr:col>
      <xdr:colOff>114300</xdr:colOff>
      <xdr:row>98</xdr:row>
      <xdr:rowOff>51969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52342"/>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87444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81576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149670</xdr:rowOff>
    </xdr:from>
    <xdr:to>
      <xdr:col>24</xdr:col>
      <xdr:colOff>114300</xdr:colOff>
      <xdr:row>96</xdr:row>
      <xdr:rowOff>79820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128097</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146075</xdr:rowOff>
    </xdr:from>
    <xdr:to>
      <xdr:col>20</xdr:col>
      <xdr:colOff>38100</xdr:colOff>
      <xdr:row>98</xdr:row>
      <xdr:rowOff>76225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67352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6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159753</xdr:rowOff>
    </xdr:from>
    <xdr:to>
      <xdr:col>15</xdr:col>
      <xdr:colOff>101600</xdr:colOff>
      <xdr:row>98</xdr:row>
      <xdr:rowOff>89903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7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81030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8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170892</xdr:rowOff>
    </xdr:from>
    <xdr:to>
      <xdr:col>10</xdr:col>
      <xdr:colOff>165100</xdr:colOff>
      <xdr:row>98</xdr:row>
      <xdr:rowOff>101042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0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92169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89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1169</xdr:rowOff>
    </xdr:from>
    <xdr:to>
      <xdr:col>6</xdr:col>
      <xdr:colOff>38100</xdr:colOff>
      <xdr:row>98</xdr:row>
      <xdr:rowOff>102769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93896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455</xdr:rowOff>
    </xdr:from>
    <xdr:to>
      <xdr:col>55</xdr:col>
      <xdr:colOff>0</xdr:colOff>
      <xdr:row>36</xdr:row>
      <xdr:rowOff>144930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315405"/>
          <a:ext cx="838200" cy="100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455</xdr:rowOff>
    </xdr:from>
    <xdr:to>
      <xdr:col>50</xdr:col>
      <xdr:colOff>114300</xdr:colOff>
      <xdr:row>37</xdr:row>
      <xdr:rowOff>31426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315405"/>
          <a:ext cx="889000" cy="105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31426</xdr:rowOff>
    </xdr:from>
    <xdr:to>
      <xdr:col>45</xdr:col>
      <xdr:colOff>177800</xdr:colOff>
      <xdr:row>37</xdr:row>
      <xdr:rowOff>100802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375076"/>
          <a:ext cx="889000" cy="6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100802</xdr:rowOff>
    </xdr:from>
    <xdr:to>
      <xdr:col>41</xdr:col>
      <xdr:colOff>50800</xdr:colOff>
      <xdr:row>37</xdr:row>
      <xdr:rowOff>131434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445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94130</xdr:rowOff>
    </xdr:from>
    <xdr:to>
      <xdr:col>55</xdr:col>
      <xdr:colOff>50800</xdr:colOff>
      <xdr:row>37</xdr:row>
      <xdr:rowOff>24280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72557</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121105</xdr:rowOff>
    </xdr:from>
    <xdr:to>
      <xdr:col>50</xdr:col>
      <xdr:colOff>165100</xdr:colOff>
      <xdr:row>31</xdr:row>
      <xdr:rowOff>51255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2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42382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35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152076</xdr:rowOff>
    </xdr:from>
    <xdr:to>
      <xdr:col>46</xdr:col>
      <xdr:colOff>38100</xdr:colOff>
      <xdr:row>37</xdr:row>
      <xdr:rowOff>82226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2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73353</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50002</xdr:rowOff>
    </xdr:from>
    <xdr:to>
      <xdr:col>41</xdr:col>
      <xdr:colOff>101600</xdr:colOff>
      <xdr:row>37</xdr:row>
      <xdr:rowOff>151602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142729</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80634</xdr:rowOff>
    </xdr:from>
    <xdr:to>
      <xdr:col>36</xdr:col>
      <xdr:colOff>165100</xdr:colOff>
      <xdr:row>38</xdr:row>
      <xdr:rowOff>10784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1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145273</xdr:rowOff>
    </xdr:from>
    <xdr:to>
      <xdr:col>54</xdr:col>
      <xdr:colOff>189865</xdr:colOff>
      <xdr:row>58</xdr:row>
      <xdr:rowOff>89985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6323"/>
          <a:ext cx="1270" cy="148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93812</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3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89985</xdr:rowOff>
    </xdr:from>
    <xdr:to>
      <xdr:col>55</xdr:col>
      <xdr:colOff>88900</xdr:colOff>
      <xdr:row>58</xdr:row>
      <xdr:rowOff>89985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3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91950</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145273</xdr:rowOff>
    </xdr:from>
    <xdr:to>
      <xdr:col>55</xdr:col>
      <xdr:colOff>88900</xdr:colOff>
      <xdr:row>49</xdr:row>
      <xdr:rowOff>145273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88341</xdr:rowOff>
    </xdr:from>
    <xdr:to>
      <xdr:col>55</xdr:col>
      <xdr:colOff>0</xdr:colOff>
      <xdr:row>56</xdr:row>
      <xdr:rowOff>107228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003741"/>
          <a:ext cx="838200" cy="70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116480</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203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93603</xdr:rowOff>
    </xdr:from>
    <xdr:to>
      <xdr:col>55</xdr:col>
      <xdr:colOff>50800</xdr:colOff>
      <xdr:row>55</xdr:row>
      <xdr:rowOff>23753</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351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88341</xdr:rowOff>
    </xdr:from>
    <xdr:to>
      <xdr:col>50</xdr:col>
      <xdr:colOff>114300</xdr:colOff>
      <xdr:row>56</xdr:row>
      <xdr:rowOff>118473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003741"/>
          <a:ext cx="889000" cy="7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157382</xdr:rowOff>
    </xdr:from>
    <xdr:to>
      <xdr:col>50</xdr:col>
      <xdr:colOff>165100</xdr:colOff>
      <xdr:row>54</xdr:row>
      <xdr:rowOff>87532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24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78659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3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59026</xdr:rowOff>
    </xdr:from>
    <xdr:to>
      <xdr:col>45</xdr:col>
      <xdr:colOff>177800</xdr:colOff>
      <xdr:row>56</xdr:row>
      <xdr:rowOff>118473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317326"/>
          <a:ext cx="889000" cy="40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693</xdr:rowOff>
    </xdr:from>
    <xdr:to>
      <xdr:col>46</xdr:col>
      <xdr:colOff>38100</xdr:colOff>
      <xdr:row>54</xdr:row>
      <xdr:rowOff>102293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25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118820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03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59026</xdr:rowOff>
    </xdr:from>
    <xdr:to>
      <xdr:col>41</xdr:col>
      <xdr:colOff>50800</xdr:colOff>
      <xdr:row>56</xdr:row>
      <xdr:rowOff>133288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317326"/>
          <a:ext cx="889000" cy="41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26721</xdr:rowOff>
    </xdr:from>
    <xdr:to>
      <xdr:col>41</xdr:col>
      <xdr:colOff>101600</xdr:colOff>
      <xdr:row>53</xdr:row>
      <xdr:rowOff>128321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11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144848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888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192</xdr:rowOff>
    </xdr:from>
    <xdr:to>
      <xdr:col>36</xdr:col>
      <xdr:colOff>165100</xdr:colOff>
      <xdr:row>53</xdr:row>
      <xdr:rowOff>101792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08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118319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8862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56428</xdr:rowOff>
    </xdr:from>
    <xdr:to>
      <xdr:col>55</xdr:col>
      <xdr:colOff>50800</xdr:colOff>
      <xdr:row>56</xdr:row>
      <xdr:rowOff>158028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5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34855</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3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37541</xdr:rowOff>
    </xdr:from>
    <xdr:to>
      <xdr:col>50</xdr:col>
      <xdr:colOff>165100</xdr:colOff>
      <xdr:row>52</xdr:row>
      <xdr:rowOff>139141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95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155668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72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67673</xdr:rowOff>
    </xdr:from>
    <xdr:to>
      <xdr:col>46</xdr:col>
      <xdr:colOff>38100</xdr:colOff>
      <xdr:row>56</xdr:row>
      <xdr:rowOff>169273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6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160400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76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8226</xdr:rowOff>
    </xdr:from>
    <xdr:to>
      <xdr:col>41</xdr:col>
      <xdr:colOff>101600</xdr:colOff>
      <xdr:row>54</xdr:row>
      <xdr:rowOff>109826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26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100953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5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82488</xdr:rowOff>
    </xdr:from>
    <xdr:to>
      <xdr:col>36</xdr:col>
      <xdr:colOff>165100</xdr:colOff>
      <xdr:row>57</xdr:row>
      <xdr:rowOff>12638</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8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3765</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77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68187</xdr:rowOff>
    </xdr:from>
    <xdr:to>
      <xdr:col>55</xdr:col>
      <xdr:colOff>0</xdr:colOff>
      <xdr:row>78</xdr:row>
      <xdr:rowOff>83172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1287"/>
          <a:ext cx="838200" cy="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20256</xdr:rowOff>
    </xdr:from>
    <xdr:to>
      <xdr:col>50</xdr:col>
      <xdr:colOff>114300</xdr:colOff>
      <xdr:row>78</xdr:row>
      <xdr:rowOff>83172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93356"/>
          <a:ext cx="889000" cy="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152552</xdr:rowOff>
    </xdr:from>
    <xdr:to>
      <xdr:col>45</xdr:col>
      <xdr:colOff>177800</xdr:colOff>
      <xdr:row>78</xdr:row>
      <xdr:rowOff>20256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54202"/>
          <a:ext cx="889000" cy="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152552</xdr:rowOff>
    </xdr:from>
    <xdr:to>
      <xdr:col>41</xdr:col>
      <xdr:colOff>50800</xdr:colOff>
      <xdr:row>78</xdr:row>
      <xdr:rowOff>59500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54202"/>
          <a:ext cx="889000" cy="78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17387</xdr:rowOff>
    </xdr:from>
    <xdr:to>
      <xdr:col>55</xdr:col>
      <xdr:colOff>50800</xdr:colOff>
      <xdr:row>78</xdr:row>
      <xdr:rowOff>118987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167264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32372</xdr:rowOff>
    </xdr:from>
    <xdr:to>
      <xdr:col>50</xdr:col>
      <xdr:colOff>165100</xdr:colOff>
      <xdr:row>78</xdr:row>
      <xdr:rowOff>133972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125099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140906</xdr:rowOff>
    </xdr:from>
    <xdr:to>
      <xdr:col>46</xdr:col>
      <xdr:colOff>38100</xdr:colOff>
      <xdr:row>78</xdr:row>
      <xdr:rowOff>71056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4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62183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3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101752</xdr:rowOff>
    </xdr:from>
    <xdr:to>
      <xdr:col>41</xdr:col>
      <xdr:colOff>101600</xdr:colOff>
      <xdr:row>78</xdr:row>
      <xdr:rowOff>31902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23029</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39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8700</xdr:rowOff>
    </xdr:from>
    <xdr:to>
      <xdr:col>36</xdr:col>
      <xdr:colOff>165100</xdr:colOff>
      <xdr:row>78</xdr:row>
      <xdr:rowOff>110300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101427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103254</xdr:rowOff>
    </xdr:from>
    <xdr:to>
      <xdr:col>54</xdr:col>
      <xdr:colOff>189865</xdr:colOff>
      <xdr:row>98</xdr:row>
      <xdr:rowOff>157955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33754"/>
          <a:ext cx="1270" cy="1426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161782</xdr:rowOff>
    </xdr:from>
    <xdr:ext cx="534377"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6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157955</xdr:rowOff>
    </xdr:from>
    <xdr:to>
      <xdr:col>55</xdr:col>
      <xdr:colOff>88900</xdr:colOff>
      <xdr:row>98</xdr:row>
      <xdr:rowOff>157955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60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49931</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0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103254</xdr:rowOff>
    </xdr:from>
    <xdr:to>
      <xdr:col>55</xdr:col>
      <xdr:colOff>88900</xdr:colOff>
      <xdr:row>90</xdr:row>
      <xdr:rowOff>103254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3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115740</xdr:rowOff>
    </xdr:from>
    <xdr:to>
      <xdr:col>55</xdr:col>
      <xdr:colOff>0</xdr:colOff>
      <xdr:row>97</xdr:row>
      <xdr:rowOff>166632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232040"/>
          <a:ext cx="838200" cy="5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63499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512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40622</xdr:rowOff>
    </xdr:from>
    <xdr:to>
      <xdr:col>55</xdr:col>
      <xdr:colOff>50800</xdr:colOff>
      <xdr:row>96</xdr:row>
      <xdr:rowOff>142222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115740</xdr:rowOff>
    </xdr:from>
    <xdr:to>
      <xdr:col>50</xdr:col>
      <xdr:colOff>114300</xdr:colOff>
      <xdr:row>98</xdr:row>
      <xdr:rowOff>121803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232040"/>
          <a:ext cx="889000" cy="69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98022</xdr:rowOff>
    </xdr:from>
    <xdr:to>
      <xdr:col>50</xdr:col>
      <xdr:colOff>165100</xdr:colOff>
      <xdr:row>96</xdr:row>
      <xdr:rowOff>28172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38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19299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7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18825</xdr:rowOff>
    </xdr:from>
    <xdr:to>
      <xdr:col>45</xdr:col>
      <xdr:colOff>177800</xdr:colOff>
      <xdr:row>98</xdr:row>
      <xdr:rowOff>121803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78025"/>
          <a:ext cx="889000" cy="44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128099</xdr:rowOff>
    </xdr:from>
    <xdr:to>
      <xdr:col>46</xdr:col>
      <xdr:colOff>38100</xdr:colOff>
      <xdr:row>97</xdr:row>
      <xdr:rowOff>58249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8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74776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18825</xdr:rowOff>
    </xdr:from>
    <xdr:to>
      <xdr:col>41</xdr:col>
      <xdr:colOff>50800</xdr:colOff>
      <xdr:row>98</xdr:row>
      <xdr:rowOff>37450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78025"/>
          <a:ext cx="889000" cy="36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944</xdr:rowOff>
    </xdr:from>
    <xdr:to>
      <xdr:col>41</xdr:col>
      <xdr:colOff>101600</xdr:colOff>
      <xdr:row>97</xdr:row>
      <xdr:rowOff>102544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93671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2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156490</xdr:rowOff>
    </xdr:from>
    <xdr:to>
      <xdr:col>36</xdr:col>
      <xdr:colOff>165100</xdr:colOff>
      <xdr:row>97</xdr:row>
      <xdr:rowOff>86640</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1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103167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3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115832</xdr:rowOff>
    </xdr:from>
    <xdr:to>
      <xdr:col>55</xdr:col>
      <xdr:colOff>50800</xdr:colOff>
      <xdr:row>98</xdr:row>
      <xdr:rowOff>45982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94259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2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64940</xdr:rowOff>
    </xdr:from>
    <xdr:to>
      <xdr:col>50</xdr:col>
      <xdr:colOff>165100</xdr:colOff>
      <xdr:row>94</xdr:row>
      <xdr:rowOff>166540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18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11617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595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71003</xdr:rowOff>
    </xdr:from>
    <xdr:to>
      <xdr:col>46</xdr:col>
      <xdr:colOff>38100</xdr:colOff>
      <xdr:row>99</xdr:row>
      <xdr:rowOff>1153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163730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139475</xdr:rowOff>
    </xdr:from>
    <xdr:to>
      <xdr:col>41</xdr:col>
      <xdr:colOff>101600</xdr:colOff>
      <xdr:row>96</xdr:row>
      <xdr:rowOff>69625</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86152</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158100</xdr:rowOff>
    </xdr:from>
    <xdr:to>
      <xdr:col>36</xdr:col>
      <xdr:colOff>165100</xdr:colOff>
      <xdr:row>98</xdr:row>
      <xdr:rowOff>88250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79377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100381</xdr:rowOff>
    </xdr:from>
    <xdr:to>
      <xdr:col>85</xdr:col>
      <xdr:colOff>127000</xdr:colOff>
      <xdr:row>34</xdr:row>
      <xdr:rowOff>119393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5243881"/>
          <a:ext cx="838200" cy="7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126763</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0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100381</xdr:rowOff>
    </xdr:from>
    <xdr:to>
      <xdr:col>81</xdr:col>
      <xdr:colOff>50800</xdr:colOff>
      <xdr:row>35</xdr:row>
      <xdr:rowOff>27534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5243881"/>
          <a:ext cx="889000" cy="7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156900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27534</xdr:rowOff>
    </xdr:from>
    <xdr:to>
      <xdr:col>76</xdr:col>
      <xdr:colOff>114300</xdr:colOff>
      <xdr:row>39</xdr:row>
      <xdr:rowOff>27495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028284"/>
          <a:ext cx="889000" cy="68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87672</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3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27495</xdr:rowOff>
    </xdr:from>
    <xdr:to>
      <xdr:col>71</xdr:col>
      <xdr:colOff>177800</xdr:colOff>
      <xdr:row>39</xdr:row>
      <xdr:rowOff>36982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14045"/>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68593</xdr:rowOff>
    </xdr:from>
    <xdr:to>
      <xdr:col>85</xdr:col>
      <xdr:colOff>177800</xdr:colOff>
      <xdr:row>34</xdr:row>
      <xdr:rowOff>170193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589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91470</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574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49581</xdr:rowOff>
    </xdr:from>
    <xdr:to>
      <xdr:col>81</xdr:col>
      <xdr:colOff>101600</xdr:colOff>
      <xdr:row>30</xdr:row>
      <xdr:rowOff>151181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51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167708</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496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148184</xdr:rowOff>
    </xdr:from>
    <xdr:to>
      <xdr:col>76</xdr:col>
      <xdr:colOff>165100</xdr:colOff>
      <xdr:row>35</xdr:row>
      <xdr:rowOff>78334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597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94861</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75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148145</xdr:rowOff>
    </xdr:from>
    <xdr:to>
      <xdr:col>72</xdr:col>
      <xdr:colOff>38100</xdr:colOff>
      <xdr:row>39</xdr:row>
      <xdr:rowOff>78295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69422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559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157632</xdr:rowOff>
    </xdr:from>
    <xdr:to>
      <xdr:col>67</xdr:col>
      <xdr:colOff>101600</xdr:colOff>
      <xdr:row>39</xdr:row>
      <xdr:rowOff>87782</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7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78909</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25017" y="6765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149250</xdr:rowOff>
    </xdr:from>
    <xdr:to>
      <xdr:col>85</xdr:col>
      <xdr:colOff>127000</xdr:colOff>
      <xdr:row>76</xdr:row>
      <xdr:rowOff>20638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008000"/>
          <a:ext cx="8382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142278</xdr:rowOff>
    </xdr:from>
    <xdr:to>
      <xdr:col>81</xdr:col>
      <xdr:colOff>50800</xdr:colOff>
      <xdr:row>76</xdr:row>
      <xdr:rowOff>20638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001028"/>
          <a:ext cx="889000" cy="4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127774</xdr:rowOff>
    </xdr:from>
    <xdr:to>
      <xdr:col>76</xdr:col>
      <xdr:colOff>114300</xdr:colOff>
      <xdr:row>75</xdr:row>
      <xdr:rowOff>142278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986524"/>
          <a:ext cx="889000" cy="1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127774</xdr:rowOff>
    </xdr:from>
    <xdr:to>
      <xdr:col>71</xdr:col>
      <xdr:colOff>177800</xdr:colOff>
      <xdr:row>75</xdr:row>
      <xdr:rowOff>156184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86524"/>
          <a:ext cx="889000" cy="2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98451</xdr:rowOff>
    </xdr:from>
    <xdr:to>
      <xdr:col>85</xdr:col>
      <xdr:colOff>177800</xdr:colOff>
      <xdr:row>76</xdr:row>
      <xdr:rowOff>28600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572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76878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9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141288</xdr:rowOff>
    </xdr:from>
    <xdr:to>
      <xdr:col>81</xdr:col>
      <xdr:colOff>101600</xdr:colOff>
      <xdr:row>76</xdr:row>
      <xdr:rowOff>71438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0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62565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0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91478</xdr:rowOff>
    </xdr:from>
    <xdr:to>
      <xdr:col>76</xdr:col>
      <xdr:colOff>165100</xdr:colOff>
      <xdr:row>76</xdr:row>
      <xdr:rowOff>21628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12755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04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76974</xdr:rowOff>
    </xdr:from>
    <xdr:to>
      <xdr:col>72</xdr:col>
      <xdr:colOff>38100</xdr:colOff>
      <xdr:row>76</xdr:row>
      <xdr:rowOff>7125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935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169702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0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105384</xdr:rowOff>
    </xdr:from>
    <xdr:to>
      <xdr:col>67</xdr:col>
      <xdr:colOff>101600</xdr:colOff>
      <xdr:row>76</xdr:row>
      <xdr:rowOff>35534</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6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26661</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05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53958</xdr:rowOff>
    </xdr:from>
    <xdr:to>
      <xdr:col>85</xdr:col>
      <xdr:colOff>127000</xdr:colOff>
      <xdr:row>98</xdr:row>
      <xdr:rowOff>96152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856058"/>
          <a:ext cx="838200" cy="4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132858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249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96152</xdr:rowOff>
    </xdr:from>
    <xdr:to>
      <xdr:col>81</xdr:col>
      <xdr:colOff>50800</xdr:colOff>
      <xdr:row>98</xdr:row>
      <xdr:rowOff>107403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898252"/>
          <a:ext cx="889000" cy="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26564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8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88609</xdr:rowOff>
    </xdr:from>
    <xdr:to>
      <xdr:col>76</xdr:col>
      <xdr:colOff>114300</xdr:colOff>
      <xdr:row>98</xdr:row>
      <xdr:rowOff>107403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890709"/>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87845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88609</xdr:rowOff>
    </xdr:from>
    <xdr:to>
      <xdr:col>71</xdr:col>
      <xdr:colOff>177800</xdr:colOff>
      <xdr:row>98</xdr:row>
      <xdr:rowOff>157122</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890709"/>
          <a:ext cx="889000" cy="6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3158</xdr:rowOff>
    </xdr:from>
    <xdr:to>
      <xdr:col>85</xdr:col>
      <xdr:colOff>177800</xdr:colOff>
      <xdr:row>98</xdr:row>
      <xdr:rowOff>104758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0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89535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7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45352</xdr:rowOff>
    </xdr:from>
    <xdr:to>
      <xdr:col>81</xdr:col>
      <xdr:colOff>101600</xdr:colOff>
      <xdr:row>98</xdr:row>
      <xdr:rowOff>146952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138079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56603</xdr:rowOff>
    </xdr:from>
    <xdr:to>
      <xdr:col>76</xdr:col>
      <xdr:colOff>165100</xdr:colOff>
      <xdr:row>98</xdr:row>
      <xdr:rowOff>158203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149330</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6951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37809</xdr:rowOff>
    </xdr:from>
    <xdr:to>
      <xdr:col>72</xdr:col>
      <xdr:colOff>38100</xdr:colOff>
      <xdr:row>98</xdr:row>
      <xdr:rowOff>139409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130536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106322</xdr:rowOff>
    </xdr:from>
    <xdr:to>
      <xdr:col>67</xdr:col>
      <xdr:colOff>101600</xdr:colOff>
      <xdr:row>99</xdr:row>
      <xdr:rowOff>36472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0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27599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0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120830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9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136591</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1691"/>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23004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9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135813</xdr:rowOff>
    </xdr:from>
    <xdr:to>
      <xdr:col>107</xdr:col>
      <xdr:colOff>50800</xdr:colOff>
      <xdr:row>38</xdr:row>
      <xdr:rowOff>136591</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091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76816</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24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135813</xdr:rowOff>
    </xdr:from>
    <xdr:to>
      <xdr:col>102</xdr:col>
      <xdr:colOff>114300</xdr:colOff>
      <xdr:row>38</xdr:row>
      <xdr:rowOff>135905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8656300" y="665091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85791</xdr:rowOff>
    </xdr:from>
    <xdr:to>
      <xdr:col>107</xdr:col>
      <xdr:colOff>101600</xdr:colOff>
      <xdr:row>39</xdr:row>
      <xdr:rowOff>15941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7068</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6936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85013</xdr:rowOff>
    </xdr:from>
    <xdr:to>
      <xdr:col>102</xdr:col>
      <xdr:colOff>165100</xdr:colOff>
      <xdr:row>39</xdr:row>
      <xdr:rowOff>15163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6290</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85105</xdr:rowOff>
    </xdr:from>
    <xdr:to>
      <xdr:col>98</xdr:col>
      <xdr:colOff>38100</xdr:colOff>
      <xdr:row>39</xdr:row>
      <xdr:rowOff>15255</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6382</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93706</xdr:rowOff>
    </xdr:from>
    <xdr:to>
      <xdr:col>116</xdr:col>
      <xdr:colOff>63500</xdr:colOff>
      <xdr:row>58</xdr:row>
      <xdr:rowOff>94848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323300" y="10037806"/>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93614</xdr:rowOff>
    </xdr:from>
    <xdr:to>
      <xdr:col>111</xdr:col>
      <xdr:colOff>177800</xdr:colOff>
      <xdr:row>58</xdr:row>
      <xdr:rowOff>94848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37714"/>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93614</xdr:rowOff>
    </xdr:from>
    <xdr:to>
      <xdr:col>107</xdr:col>
      <xdr:colOff>50800</xdr:colOff>
      <xdr:row>58</xdr:row>
      <xdr:rowOff>96220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1003771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84562</xdr:rowOff>
    </xdr:from>
    <xdr:to>
      <xdr:col>102</xdr:col>
      <xdr:colOff>114300</xdr:colOff>
      <xdr:row>58</xdr:row>
      <xdr:rowOff>96220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2866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42906</xdr:rowOff>
    </xdr:from>
    <xdr:to>
      <xdr:col>116</xdr:col>
      <xdr:colOff>114300</xdr:colOff>
      <xdr:row>58</xdr:row>
      <xdr:rowOff>144506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8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129283</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0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44048</xdr:rowOff>
    </xdr:from>
    <xdr:to>
      <xdr:col>112</xdr:col>
      <xdr:colOff>38100</xdr:colOff>
      <xdr:row>58</xdr:row>
      <xdr:rowOff>145648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8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136775</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4017" y="10080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42814</xdr:rowOff>
    </xdr:from>
    <xdr:to>
      <xdr:col>107</xdr:col>
      <xdr:colOff>101600</xdr:colOff>
      <xdr:row>58</xdr:row>
      <xdr:rowOff>144414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135541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45420</xdr:rowOff>
    </xdr:from>
    <xdr:to>
      <xdr:col>102</xdr:col>
      <xdr:colOff>165100</xdr:colOff>
      <xdr:row>58</xdr:row>
      <xdr:rowOff>147020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8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138147</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56017" y="10082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33762</xdr:rowOff>
    </xdr:from>
    <xdr:to>
      <xdr:col>98</xdr:col>
      <xdr:colOff>38100</xdr:colOff>
      <xdr:row>58</xdr:row>
      <xdr:rowOff>135362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126489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7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54470</xdr:rowOff>
    </xdr:from>
    <xdr:to>
      <xdr:col>116</xdr:col>
      <xdr:colOff>63500</xdr:colOff>
      <xdr:row>75</xdr:row>
      <xdr:rowOff>94856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913220"/>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57633</xdr:rowOff>
    </xdr:from>
    <xdr:to>
      <xdr:col>111</xdr:col>
      <xdr:colOff>177800</xdr:colOff>
      <xdr:row>75</xdr:row>
      <xdr:rowOff>94856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2744933"/>
          <a:ext cx="889000" cy="20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57633</xdr:rowOff>
    </xdr:from>
    <xdr:to>
      <xdr:col>107</xdr:col>
      <xdr:colOff>50800</xdr:colOff>
      <xdr:row>75</xdr:row>
      <xdr:rowOff>144291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2744933"/>
          <a:ext cx="889000" cy="2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85120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67111" y="1294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144291</xdr:rowOff>
    </xdr:from>
    <xdr:to>
      <xdr:col>102</xdr:col>
      <xdr:colOff>114300</xdr:colOff>
      <xdr:row>75</xdr:row>
      <xdr:rowOff>160637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003041"/>
          <a:ext cx="889000" cy="16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93451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90460</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3670</xdr:rowOff>
    </xdr:from>
    <xdr:to>
      <xdr:col>116</xdr:col>
      <xdr:colOff>114300</xdr:colOff>
      <xdr:row>75</xdr:row>
      <xdr:rowOff>105270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8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153547</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84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44056</xdr:rowOff>
    </xdr:from>
    <xdr:to>
      <xdr:col>112</xdr:col>
      <xdr:colOff>38100</xdr:colOff>
      <xdr:row>75</xdr:row>
      <xdr:rowOff>145656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90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136783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29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6833</xdr:rowOff>
    </xdr:from>
    <xdr:to>
      <xdr:col>107</xdr:col>
      <xdr:colOff>101600</xdr:colOff>
      <xdr:row>74</xdr:row>
      <xdr:rowOff>108433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69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124960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246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93491</xdr:rowOff>
    </xdr:from>
    <xdr:to>
      <xdr:col>102</xdr:col>
      <xdr:colOff>165100</xdr:colOff>
      <xdr:row>76</xdr:row>
      <xdr:rowOff>23642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52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14767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04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109836</xdr:rowOff>
    </xdr:from>
    <xdr:to>
      <xdr:col>98</xdr:col>
      <xdr:colOff>38100</xdr:colOff>
      <xdr:row>76</xdr:row>
      <xdr:rowOff>39985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685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31114</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06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年度に特別定額給付金事業が完了したことに伴う減少となり、普通建設事業費については令和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年度に複合施設整備事業が完了したことにより減少となった。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年福島県沖地震の復旧事業の進捗により令和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年度より減少しているが、類似団体平均を上回っている。今後はさらなる事業進捗により減少が見込まれる。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今後は、人件費や物件費等の経常的な経費について抑制を図ることで、経常経費の大幅な増額はないものと想定しており、計画的な財政運営に努める。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福島県矢吹町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17,092
16,914
60.40
9,101,727
8,610,501
419,153
5,024,416
8,007,481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11.2
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31877</xdr:rowOff>
    </xdr:from>
    <xdr:to>
      <xdr:col>24</xdr:col>
      <xdr:colOff>63500</xdr:colOff>
      <xdr:row>35</xdr:row>
      <xdr:rowOff>101600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3262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108094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08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85979</xdr:rowOff>
    </xdr:from>
    <xdr:to>
      <xdr:col>19</xdr:col>
      <xdr:colOff>177800</xdr:colOff>
      <xdr:row>35</xdr:row>
      <xdr:rowOff>101600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86729"/>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86377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62738</xdr:rowOff>
    </xdr:from>
    <xdr:to>
      <xdr:col>15</xdr:col>
      <xdr:colOff>50800</xdr:colOff>
      <xdr:row>35</xdr:row>
      <xdr:rowOff>85979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63488"/>
          <a:ext cx="889000" cy="2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62738</xdr:rowOff>
    </xdr:from>
    <xdr:to>
      <xdr:col>10</xdr:col>
      <xdr:colOff>114300</xdr:colOff>
      <xdr:row>35</xdr:row>
      <xdr:rowOff>78740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6348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152527</xdr:rowOff>
    </xdr:from>
    <xdr:to>
      <xdr:col>24</xdr:col>
      <xdr:colOff>114300</xdr:colOff>
      <xdr:row>35</xdr:row>
      <xdr:rowOff>82677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8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3954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3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50800</xdr:rowOff>
    </xdr:from>
    <xdr:to>
      <xdr:col>20</xdr:col>
      <xdr:colOff>38100</xdr:colOff>
      <xdr:row>35</xdr:row>
      <xdr:rowOff>152400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168927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6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35179</xdr:rowOff>
    </xdr:from>
    <xdr:to>
      <xdr:col>15</xdr:col>
      <xdr:colOff>101600</xdr:colOff>
      <xdr:row>35</xdr:row>
      <xdr:rowOff>136779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127906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2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11938</xdr:rowOff>
    </xdr:from>
    <xdr:to>
      <xdr:col>10</xdr:col>
      <xdr:colOff>165100</xdr:colOff>
      <xdr:row>35</xdr:row>
      <xdr:rowOff>113538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104665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0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27940</xdr:rowOff>
    </xdr:from>
    <xdr:to>
      <xdr:col>6</xdr:col>
      <xdr:colOff>38100</xdr:colOff>
      <xdr:row>35</xdr:row>
      <xdr:rowOff>129540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120667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2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108962</xdr:rowOff>
    </xdr:from>
    <xdr:to>
      <xdr:col>24</xdr:col>
      <xdr:colOff>63500</xdr:colOff>
      <xdr:row>57</xdr:row>
      <xdr:rowOff>23978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367262"/>
          <a:ext cx="838200" cy="42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103374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61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108962</xdr:rowOff>
    </xdr:from>
    <xdr:to>
      <xdr:col>19</xdr:col>
      <xdr:colOff>177800</xdr:colOff>
      <xdr:row>56</xdr:row>
      <xdr:rowOff>156950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367262"/>
          <a:ext cx="889000" cy="39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156950</xdr:rowOff>
    </xdr:from>
    <xdr:to>
      <xdr:col>15</xdr:col>
      <xdr:colOff>50800</xdr:colOff>
      <xdr:row>57</xdr:row>
      <xdr:rowOff>39336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8150"/>
          <a:ext cx="889000" cy="5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39336</xdr:rowOff>
    </xdr:from>
    <xdr:to>
      <xdr:col>10</xdr:col>
      <xdr:colOff>114300</xdr:colOff>
      <xdr:row>57</xdr:row>
      <xdr:rowOff>79523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1986"/>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144628</xdr:rowOff>
    </xdr:from>
    <xdr:to>
      <xdr:col>24</xdr:col>
      <xdr:colOff>114300</xdr:colOff>
      <xdr:row>57</xdr:row>
      <xdr:rowOff>74778</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4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59555</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6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58162</xdr:rowOff>
    </xdr:from>
    <xdr:to>
      <xdr:col>20</xdr:col>
      <xdr:colOff>38100</xdr:colOff>
      <xdr:row>54</xdr:row>
      <xdr:rowOff>159762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3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150889</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0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106150</xdr:rowOff>
    </xdr:from>
    <xdr:to>
      <xdr:col>15</xdr:col>
      <xdr:colOff>101600</xdr:colOff>
      <xdr:row>57</xdr:row>
      <xdr:rowOff>36300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27427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0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159986</xdr:rowOff>
    </xdr:from>
    <xdr:to>
      <xdr:col>10</xdr:col>
      <xdr:colOff>165100</xdr:colOff>
      <xdr:row>57</xdr:row>
      <xdr:rowOff>90136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81263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28723</xdr:rowOff>
    </xdr:from>
    <xdr:to>
      <xdr:col>6</xdr:col>
      <xdr:colOff>38100</xdr:colOff>
      <xdr:row>57</xdr:row>
      <xdr:rowOff>130323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121450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9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169418</xdr:rowOff>
    </xdr:from>
    <xdr:to>
      <xdr:col>24</xdr:col>
      <xdr:colOff>62865</xdr:colOff>
      <xdr:row>76</xdr:row>
      <xdr:rowOff>74898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70918"/>
          <a:ext cx="1270" cy="934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78725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0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74898</xdr:rowOff>
    </xdr:from>
    <xdr:to>
      <xdr:col>24</xdr:col>
      <xdr:colOff>152400</xdr:colOff>
      <xdr:row>76</xdr:row>
      <xdr:rowOff>74898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116095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4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169418</xdr:rowOff>
    </xdr:from>
    <xdr:to>
      <xdr:col>24</xdr:col>
      <xdr:colOff>152400</xdr:colOff>
      <xdr:row>70</xdr:row>
      <xdr:rowOff>169418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88494</xdr:rowOff>
    </xdr:from>
    <xdr:to>
      <xdr:col>24</xdr:col>
      <xdr:colOff>63500</xdr:colOff>
      <xdr:row>76</xdr:row>
      <xdr:rowOff>127606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47244"/>
          <a:ext cx="838200" cy="21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145435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898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122558</xdr:rowOff>
    </xdr:from>
    <xdr:to>
      <xdr:col>24</xdr:col>
      <xdr:colOff>114300</xdr:colOff>
      <xdr:row>74</xdr:row>
      <xdr:rowOff>52708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3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127606</xdr:rowOff>
    </xdr:from>
    <xdr:to>
      <xdr:col>19</xdr:col>
      <xdr:colOff>177800</xdr:colOff>
      <xdr:row>77</xdr:row>
      <xdr:rowOff>123763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57806"/>
          <a:ext cx="889000" cy="16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112805</xdr:rowOff>
    </xdr:from>
    <xdr:to>
      <xdr:col>20</xdr:col>
      <xdr:colOff>38100</xdr:colOff>
      <xdr:row>76</xdr:row>
      <xdr:rowOff>42956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715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59482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4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123763</xdr:rowOff>
    </xdr:from>
    <xdr:to>
      <xdr:col>15</xdr:col>
      <xdr:colOff>50800</xdr:colOff>
      <xdr:row>77</xdr:row>
      <xdr:rowOff>153188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25413"/>
          <a:ext cx="889000" cy="2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166689</xdr:rowOff>
    </xdr:from>
    <xdr:to>
      <xdr:col>15</xdr:col>
      <xdr:colOff>101600</xdr:colOff>
      <xdr:row>76</xdr:row>
      <xdr:rowOff>96839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113366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153188</xdr:rowOff>
    </xdr:from>
    <xdr:to>
      <xdr:col>10</xdr:col>
      <xdr:colOff>114300</xdr:colOff>
      <xdr:row>78</xdr:row>
      <xdr:rowOff>38942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4838"/>
          <a:ext cx="889000" cy="5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73039</xdr:rowOff>
    </xdr:from>
    <xdr:to>
      <xdr:col>10</xdr:col>
      <xdr:colOff>165100</xdr:colOff>
      <xdr:row>77</xdr:row>
      <xdr:rowOff>3189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19717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78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72081</xdr:rowOff>
    </xdr:from>
    <xdr:to>
      <xdr:col>6</xdr:col>
      <xdr:colOff>38100</xdr:colOff>
      <xdr:row>77</xdr:row>
      <xdr:rowOff>2231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37694</xdr:rowOff>
    </xdr:from>
    <xdr:to>
      <xdr:col>24</xdr:col>
      <xdr:colOff>114300</xdr:colOff>
      <xdr:row>75</xdr:row>
      <xdr:rowOff>139294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9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16121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74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76806</xdr:rowOff>
    </xdr:from>
    <xdr:to>
      <xdr:col>20</xdr:col>
      <xdr:colOff>38100</xdr:colOff>
      <xdr:row>77</xdr:row>
      <xdr:rowOff>6956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0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169533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9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72963</xdr:rowOff>
    </xdr:from>
    <xdr:to>
      <xdr:col>15</xdr:col>
      <xdr:colOff>101600</xdr:colOff>
      <xdr:row>78</xdr:row>
      <xdr:rowOff>3113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165690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6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102388</xdr:rowOff>
    </xdr:from>
    <xdr:to>
      <xdr:col>10</xdr:col>
      <xdr:colOff>165100</xdr:colOff>
      <xdr:row>78</xdr:row>
      <xdr:rowOff>32538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23665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6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159592</xdr:rowOff>
    </xdr:from>
    <xdr:to>
      <xdr:col>6</xdr:col>
      <xdr:colOff>38100</xdr:colOff>
      <xdr:row>78</xdr:row>
      <xdr:rowOff>89742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6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80869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53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123143</xdr:rowOff>
    </xdr:from>
    <xdr:to>
      <xdr:col>24</xdr:col>
      <xdr:colOff>63500</xdr:colOff>
      <xdr:row>98</xdr:row>
      <xdr:rowOff>91139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753793"/>
          <a:ext cx="8382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54138</xdr:rowOff>
    </xdr:from>
    <xdr:to>
      <xdr:col>19</xdr:col>
      <xdr:colOff>177800</xdr:colOff>
      <xdr:row>98</xdr:row>
      <xdr:rowOff>91139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56238"/>
          <a:ext cx="889000" cy="37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54138</xdr:rowOff>
    </xdr:from>
    <xdr:to>
      <xdr:col>15</xdr:col>
      <xdr:colOff>50800</xdr:colOff>
      <xdr:row>98</xdr:row>
      <xdr:rowOff>91204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6238"/>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49158</xdr:rowOff>
    </xdr:from>
    <xdr:to>
      <xdr:col>10</xdr:col>
      <xdr:colOff>114300</xdr:colOff>
      <xdr:row>98</xdr:row>
      <xdr:rowOff>91204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51258"/>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72343</xdr:rowOff>
    </xdr:from>
    <xdr:to>
      <xdr:col>24</xdr:col>
      <xdr:colOff>114300</xdr:colOff>
      <xdr:row>98</xdr:row>
      <xdr:rowOff>2493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50770</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40339</xdr:rowOff>
    </xdr:from>
    <xdr:to>
      <xdr:col>20</xdr:col>
      <xdr:colOff>38100</xdr:colOff>
      <xdr:row>98</xdr:row>
      <xdr:rowOff>141939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8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93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3338</xdr:rowOff>
    </xdr:from>
    <xdr:to>
      <xdr:col>15</xdr:col>
      <xdr:colOff>101600</xdr:colOff>
      <xdr:row>98</xdr:row>
      <xdr:rowOff>104938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96065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9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40404</xdr:rowOff>
    </xdr:from>
    <xdr:to>
      <xdr:col>10</xdr:col>
      <xdr:colOff>165100</xdr:colOff>
      <xdr:row>98</xdr:row>
      <xdr:rowOff>142004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4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133131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169808</xdr:rowOff>
    </xdr:from>
    <xdr:to>
      <xdr:col>6</xdr:col>
      <xdr:colOff>38100</xdr:colOff>
      <xdr:row>98</xdr:row>
      <xdr:rowOff>99958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0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91085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23305</xdr:rowOff>
    </xdr:from>
    <xdr:to>
      <xdr:col>55</xdr:col>
      <xdr:colOff>0</xdr:colOff>
      <xdr:row>39</xdr:row>
      <xdr:rowOff>31115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9639300" y="6709855"/>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31115</xdr:rowOff>
    </xdr:from>
    <xdr:to>
      <xdr:col>50</xdr:col>
      <xdr:colOff>114300</xdr:colOff>
      <xdr:row>39</xdr:row>
      <xdr:rowOff>31306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71766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31306</xdr:rowOff>
    </xdr:from>
    <xdr:to>
      <xdr:col>45</xdr:col>
      <xdr:colOff>177800</xdr:colOff>
      <xdr:row>39</xdr:row>
      <xdr:rowOff>31306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17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31115</xdr:rowOff>
    </xdr:from>
    <xdr:to>
      <xdr:col>41</xdr:col>
      <xdr:colOff>50800</xdr:colOff>
      <xdr:row>39</xdr:row>
      <xdr:rowOff>31306</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1766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143955</xdr:rowOff>
    </xdr:from>
    <xdr:to>
      <xdr:col>55</xdr:col>
      <xdr:colOff>50800</xdr:colOff>
      <xdr:row>39</xdr:row>
      <xdr:rowOff>74105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58882</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73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151765</xdr:rowOff>
    </xdr:from>
    <xdr:to>
      <xdr:col>50</xdr:col>
      <xdr:colOff>165100</xdr:colOff>
      <xdr:row>39</xdr:row>
      <xdr:rowOff>81915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73042</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82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151956</xdr:rowOff>
    </xdr:from>
    <xdr:to>
      <xdr:col>46</xdr:col>
      <xdr:colOff>38100</xdr:colOff>
      <xdr:row>39</xdr:row>
      <xdr:rowOff>82106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73233</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93333" y="675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151956</xdr:rowOff>
    </xdr:from>
    <xdr:to>
      <xdr:col>41</xdr:col>
      <xdr:colOff>101600</xdr:colOff>
      <xdr:row>39</xdr:row>
      <xdr:rowOff>82106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6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73233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759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151765</xdr:rowOff>
    </xdr:from>
    <xdr:to>
      <xdr:col>36</xdr:col>
      <xdr:colOff>165100</xdr:colOff>
      <xdr:row>39</xdr:row>
      <xdr:rowOff>81915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73042</xdr:rowOff>
    </xdr:from>
    <xdr:ext cx="313932"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15333" y="6759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72916</xdr:rowOff>
    </xdr:from>
    <xdr:to>
      <xdr:col>55</xdr:col>
      <xdr:colOff>0</xdr:colOff>
      <xdr:row>56</xdr:row>
      <xdr:rowOff>8598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502666"/>
          <a:ext cx="838200" cy="10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138617</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68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72916</xdr:rowOff>
    </xdr:from>
    <xdr:to>
      <xdr:col>50</xdr:col>
      <xdr:colOff>114300</xdr:colOff>
      <xdr:row>55</xdr:row>
      <xdr:rowOff>84183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502666"/>
          <a:ext cx="889000" cy="1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72944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6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84183</xdr:rowOff>
    </xdr:from>
    <xdr:to>
      <xdr:col>45</xdr:col>
      <xdr:colOff>177800</xdr:colOff>
      <xdr:row>56</xdr:row>
      <xdr:rowOff>21269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513933"/>
          <a:ext cx="889000" cy="10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129882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126327</xdr:rowOff>
    </xdr:from>
    <xdr:to>
      <xdr:col>41</xdr:col>
      <xdr:colOff>50800</xdr:colOff>
      <xdr:row>56</xdr:row>
      <xdr:rowOff>21269</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556077"/>
          <a:ext cx="889000" cy="6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92946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79965</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129248</xdr:rowOff>
    </xdr:from>
    <xdr:to>
      <xdr:col>55</xdr:col>
      <xdr:colOff>50800</xdr:colOff>
      <xdr:row>56</xdr:row>
      <xdr:rowOff>59398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55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152125</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41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22116</xdr:rowOff>
    </xdr:from>
    <xdr:to>
      <xdr:col>50</xdr:col>
      <xdr:colOff>165100</xdr:colOff>
      <xdr:row>55</xdr:row>
      <xdr:rowOff>123716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45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140243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2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33383</xdr:rowOff>
    </xdr:from>
    <xdr:to>
      <xdr:col>46</xdr:col>
      <xdr:colOff>38100</xdr:colOff>
      <xdr:row>55</xdr:row>
      <xdr:rowOff>134983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46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151510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23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141919</xdr:rowOff>
    </xdr:from>
    <xdr:to>
      <xdr:col>41</xdr:col>
      <xdr:colOff>101600</xdr:colOff>
      <xdr:row>56</xdr:row>
      <xdr:rowOff>72069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88596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3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75527</xdr:rowOff>
    </xdr:from>
    <xdr:to>
      <xdr:col>36</xdr:col>
      <xdr:colOff>165100</xdr:colOff>
      <xdr:row>56</xdr:row>
      <xdr:rowOff>5677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22204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2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159817</xdr:rowOff>
    </xdr:from>
    <xdr:to>
      <xdr:col>55</xdr:col>
      <xdr:colOff>0</xdr:colOff>
      <xdr:row>76</xdr:row>
      <xdr:rowOff>86094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2847117"/>
          <a:ext cx="838200" cy="2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159817</xdr:rowOff>
    </xdr:from>
    <xdr:to>
      <xdr:col>50</xdr:col>
      <xdr:colOff>114300</xdr:colOff>
      <xdr:row>77</xdr:row>
      <xdr:rowOff>93180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2847117"/>
          <a:ext cx="889000" cy="4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93180</xdr:rowOff>
    </xdr:from>
    <xdr:to>
      <xdr:col>45</xdr:col>
      <xdr:colOff>177800</xdr:colOff>
      <xdr:row>78</xdr:row>
      <xdr:rowOff>2045</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94830"/>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162561</xdr:rowOff>
    </xdr:from>
    <xdr:to>
      <xdr:col>41</xdr:col>
      <xdr:colOff>50800</xdr:colOff>
      <xdr:row>78</xdr:row>
      <xdr:rowOff>2045</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364211"/>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35294</xdr:rowOff>
    </xdr:from>
    <xdr:to>
      <xdr:col>55</xdr:col>
      <xdr:colOff>50800</xdr:colOff>
      <xdr:row>76</xdr:row>
      <xdr:rowOff>136894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06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13721</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0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109017</xdr:rowOff>
    </xdr:from>
    <xdr:to>
      <xdr:col>50</xdr:col>
      <xdr:colOff>165100</xdr:colOff>
      <xdr:row>75</xdr:row>
      <xdr:rowOff>39167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279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30294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2889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42380</xdr:rowOff>
    </xdr:from>
    <xdr:to>
      <xdr:col>46</xdr:col>
      <xdr:colOff>38100</xdr:colOff>
      <xdr:row>77</xdr:row>
      <xdr:rowOff>143980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4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135107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3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122695</xdr:rowOff>
    </xdr:from>
    <xdr:to>
      <xdr:col>41</xdr:col>
      <xdr:colOff>101600</xdr:colOff>
      <xdr:row>78</xdr:row>
      <xdr:rowOff>52845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43972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1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111761</xdr:rowOff>
    </xdr:from>
    <xdr:to>
      <xdr:col>36</xdr:col>
      <xdr:colOff>165100</xdr:colOff>
      <xdr:row>78</xdr:row>
      <xdr:rowOff>41911</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33038</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0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68490</xdr:rowOff>
    </xdr:from>
    <xdr:to>
      <xdr:col>54</xdr:col>
      <xdr:colOff>189865</xdr:colOff>
      <xdr:row>98</xdr:row>
      <xdr:rowOff>69585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70440"/>
          <a:ext cx="1270" cy="120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73412</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8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69585</xdr:rowOff>
    </xdr:from>
    <xdr:to>
      <xdr:col>55</xdr:col>
      <xdr:colOff>88900</xdr:colOff>
      <xdr:row>98</xdr:row>
      <xdr:rowOff>69585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8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15167</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45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68490</xdr:rowOff>
    </xdr:from>
    <xdr:to>
      <xdr:col>55</xdr:col>
      <xdr:colOff>88900</xdr:colOff>
      <xdr:row>91</xdr:row>
      <xdr:rowOff>68490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7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18542</xdr:rowOff>
    </xdr:from>
    <xdr:to>
      <xdr:col>55</xdr:col>
      <xdr:colOff>0</xdr:colOff>
      <xdr:row>96</xdr:row>
      <xdr:rowOff>138312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5449042"/>
          <a:ext cx="838200" cy="114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131094</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24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108217</xdr:rowOff>
    </xdr:from>
    <xdr:to>
      <xdr:col>55</xdr:col>
      <xdr:colOff>50800</xdr:colOff>
      <xdr:row>96</xdr:row>
      <xdr:rowOff>38367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3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18542</xdr:rowOff>
    </xdr:from>
    <xdr:to>
      <xdr:col>50</xdr:col>
      <xdr:colOff>114300</xdr:colOff>
      <xdr:row>94</xdr:row>
      <xdr:rowOff>163850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5449042"/>
          <a:ext cx="889000" cy="83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82499</xdr:rowOff>
    </xdr:from>
    <xdr:to>
      <xdr:col>50</xdr:col>
      <xdr:colOff>165100</xdr:colOff>
      <xdr:row>96</xdr:row>
      <xdr:rowOff>12649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3776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4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31359</xdr:rowOff>
    </xdr:from>
    <xdr:to>
      <xdr:col>45</xdr:col>
      <xdr:colOff>177800</xdr:colOff>
      <xdr:row>94</xdr:row>
      <xdr:rowOff>163850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5804759"/>
          <a:ext cx="889000" cy="47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7665</xdr:rowOff>
    </xdr:from>
    <xdr:to>
      <xdr:col>46</xdr:col>
      <xdr:colOff>38100</xdr:colOff>
      <xdr:row>95</xdr:row>
      <xdr:rowOff>109265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100392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31359</xdr:rowOff>
    </xdr:from>
    <xdr:to>
      <xdr:col>41</xdr:col>
      <xdr:colOff>50800</xdr:colOff>
      <xdr:row>96</xdr:row>
      <xdr:rowOff>125820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5804759"/>
          <a:ext cx="889000" cy="78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22492</xdr:rowOff>
    </xdr:from>
    <xdr:to>
      <xdr:col>41</xdr:col>
      <xdr:colOff>101600</xdr:colOff>
      <xdr:row>93</xdr:row>
      <xdr:rowOff>124092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115219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06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52291</xdr:rowOff>
    </xdr:from>
    <xdr:to>
      <xdr:col>36</xdr:col>
      <xdr:colOff>165100</xdr:colOff>
      <xdr:row>93</xdr:row>
      <xdr:rowOff>153891</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170418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57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87512</xdr:rowOff>
    </xdr:from>
    <xdr:to>
      <xdr:col>55</xdr:col>
      <xdr:colOff>50800</xdr:colOff>
      <xdr:row>97</xdr:row>
      <xdr:rowOff>17662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4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65939</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52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89</xdr:row>
      <xdr:rowOff>139192</xdr:rowOff>
    </xdr:from>
    <xdr:to>
      <xdr:col>50</xdr:col>
      <xdr:colOff>165100</xdr:colOff>
      <xdr:row>90</xdr:row>
      <xdr:rowOff>69342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539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88</xdr:row>
      <xdr:rowOff>85869</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39795" y="15173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113050</xdr:rowOff>
    </xdr:from>
    <xdr:to>
      <xdr:col>46</xdr:col>
      <xdr:colOff>38100</xdr:colOff>
      <xdr:row>95</xdr:row>
      <xdr:rowOff>43200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59727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00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152009</xdr:rowOff>
    </xdr:from>
    <xdr:to>
      <xdr:col>41</xdr:col>
      <xdr:colOff>101600</xdr:colOff>
      <xdr:row>92</xdr:row>
      <xdr:rowOff>82159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575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98686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552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75020</xdr:rowOff>
    </xdr:from>
    <xdr:to>
      <xdr:col>36</xdr:col>
      <xdr:colOff>165100</xdr:colOff>
      <xdr:row>97</xdr:row>
      <xdr:rowOff>5170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53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167747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129794</xdr:rowOff>
    </xdr:from>
    <xdr:to>
      <xdr:col>85</xdr:col>
      <xdr:colOff>126364</xdr:colOff>
      <xdr:row>38</xdr:row>
      <xdr:rowOff>87846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273294"/>
          <a:ext cx="1269" cy="1329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91673</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6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87846</xdr:rowOff>
    </xdr:from>
    <xdr:to>
      <xdr:col>86</xdr:col>
      <xdr:colOff>25400</xdr:colOff>
      <xdr:row>38</xdr:row>
      <xdr:rowOff>87846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602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76471</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0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129794</xdr:rowOff>
    </xdr:from>
    <xdr:to>
      <xdr:col>86</xdr:col>
      <xdr:colOff>25400</xdr:colOff>
      <xdr:row>30</xdr:row>
      <xdr:rowOff>129794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27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95923</xdr:rowOff>
    </xdr:from>
    <xdr:to>
      <xdr:col>85</xdr:col>
      <xdr:colOff>127000</xdr:colOff>
      <xdr:row>37</xdr:row>
      <xdr:rowOff>157836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39573"/>
          <a:ext cx="838200" cy="6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85717</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5915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62840</xdr:rowOff>
    </xdr:from>
    <xdr:to>
      <xdr:col>85</xdr:col>
      <xdr:colOff>177800</xdr:colOff>
      <xdr:row>35</xdr:row>
      <xdr:rowOff>164440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06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95923</xdr:rowOff>
    </xdr:from>
    <xdr:to>
      <xdr:col>81</xdr:col>
      <xdr:colOff>50800</xdr:colOff>
      <xdr:row>37</xdr:row>
      <xdr:rowOff>120726</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39573"/>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20891</xdr:rowOff>
    </xdr:from>
    <xdr:to>
      <xdr:col>81</xdr:col>
      <xdr:colOff>101600</xdr:colOff>
      <xdr:row>34</xdr:row>
      <xdr:rowOff>122491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585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139018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56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120726</xdr:rowOff>
    </xdr:from>
    <xdr:to>
      <xdr:col>76</xdr:col>
      <xdr:colOff>114300</xdr:colOff>
      <xdr:row>37</xdr:row>
      <xdr:rowOff>137871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64376"/>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6871</xdr:rowOff>
    </xdr:from>
    <xdr:to>
      <xdr:col>76</xdr:col>
      <xdr:colOff>165100</xdr:colOff>
      <xdr:row>35</xdr:row>
      <xdr:rowOff>108471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0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124998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7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115507</xdr:rowOff>
    </xdr:from>
    <xdr:to>
      <xdr:col>71</xdr:col>
      <xdr:colOff>177800</xdr:colOff>
      <xdr:row>37</xdr:row>
      <xdr:rowOff>137871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459157"/>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55829</xdr:rowOff>
    </xdr:from>
    <xdr:to>
      <xdr:col>72</xdr:col>
      <xdr:colOff>38100</xdr:colOff>
      <xdr:row>35</xdr:row>
      <xdr:rowOff>157429</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05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2506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583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50876</xdr:rowOff>
    </xdr:from>
    <xdr:to>
      <xdr:col>67</xdr:col>
      <xdr:colOff>101600</xdr:colOff>
      <xdr:row>36</xdr:row>
      <xdr:rowOff>152476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223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169003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107036</xdr:rowOff>
    </xdr:from>
    <xdr:to>
      <xdr:col>85</xdr:col>
      <xdr:colOff>177800</xdr:colOff>
      <xdr:row>38</xdr:row>
      <xdr:rowOff>37185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506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21963</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6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45123</xdr:rowOff>
    </xdr:from>
    <xdr:to>
      <xdr:col>81</xdr:col>
      <xdr:colOff>101600</xdr:colOff>
      <xdr:row>37</xdr:row>
      <xdr:rowOff>146723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88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137850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8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69926</xdr:rowOff>
    </xdr:from>
    <xdr:to>
      <xdr:col>76</xdr:col>
      <xdr:colOff>165100</xdr:colOff>
      <xdr:row>38</xdr:row>
      <xdr:rowOff>76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162653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87071</xdr:rowOff>
    </xdr:from>
    <xdr:to>
      <xdr:col>72</xdr:col>
      <xdr:colOff>38100</xdr:colOff>
      <xdr:row>38</xdr:row>
      <xdr:rowOff>17221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8348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64707</xdr:rowOff>
    </xdr:from>
    <xdr:to>
      <xdr:col>67</xdr:col>
      <xdr:colOff>101600</xdr:colOff>
      <xdr:row>37</xdr:row>
      <xdr:rowOff>166306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083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157433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64442</xdr:rowOff>
    </xdr:from>
    <xdr:to>
      <xdr:col>85</xdr:col>
      <xdr:colOff>127000</xdr:colOff>
      <xdr:row>57</xdr:row>
      <xdr:rowOff>103353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837092"/>
          <a:ext cx="838200" cy="3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64442</xdr:rowOff>
    </xdr:from>
    <xdr:to>
      <xdr:col>81</xdr:col>
      <xdr:colOff>50800</xdr:colOff>
      <xdr:row>58</xdr:row>
      <xdr:rowOff>140925</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837092"/>
          <a:ext cx="889000" cy="24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140925</xdr:rowOff>
    </xdr:from>
    <xdr:to>
      <xdr:col>76</xdr:col>
      <xdr:colOff>114300</xdr:colOff>
      <xdr:row>59</xdr:row>
      <xdr:rowOff>9055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10085025"/>
          <a:ext cx="889000" cy="3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9055</xdr:rowOff>
    </xdr:from>
    <xdr:to>
      <xdr:col>71</xdr:col>
      <xdr:colOff>177800</xdr:colOff>
      <xdr:row>59</xdr:row>
      <xdr:rowOff>28649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101246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52553</xdr:rowOff>
    </xdr:from>
    <xdr:to>
      <xdr:col>85</xdr:col>
      <xdr:colOff>177800</xdr:colOff>
      <xdr:row>57</xdr:row>
      <xdr:rowOff>154153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30980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13642</xdr:rowOff>
    </xdr:from>
    <xdr:to>
      <xdr:col>81</xdr:col>
      <xdr:colOff>101600</xdr:colOff>
      <xdr:row>57</xdr:row>
      <xdr:rowOff>115242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8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106369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90125</xdr:rowOff>
    </xdr:from>
    <xdr:to>
      <xdr:col>76</xdr:col>
      <xdr:colOff>165100</xdr:colOff>
      <xdr:row>59</xdr:row>
      <xdr:rowOff>20275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1003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11402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1012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129705</xdr:rowOff>
    </xdr:from>
    <xdr:to>
      <xdr:col>72</xdr:col>
      <xdr:colOff>38100</xdr:colOff>
      <xdr:row>59</xdr:row>
      <xdr:rowOff>59855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100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50982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101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149299</xdr:rowOff>
    </xdr:from>
    <xdr:to>
      <xdr:col>67</xdr:col>
      <xdr:colOff>101600</xdr:colOff>
      <xdr:row>59</xdr:row>
      <xdr:rowOff>79449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1009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70576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18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100381</xdr:rowOff>
    </xdr:from>
    <xdr:to>
      <xdr:col>85</xdr:col>
      <xdr:colOff>127000</xdr:colOff>
      <xdr:row>74</xdr:row>
      <xdr:rowOff>119393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2101881"/>
          <a:ext cx="838200" cy="704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124477</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32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100381</xdr:rowOff>
    </xdr:from>
    <xdr:to>
      <xdr:col>81</xdr:col>
      <xdr:colOff>50800</xdr:colOff>
      <xdr:row>75</xdr:row>
      <xdr:rowOff>27534</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4592300" y="12101881"/>
          <a:ext cx="889000" cy="78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156900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358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27534</xdr:rowOff>
    </xdr:from>
    <xdr:to>
      <xdr:col>76</xdr:col>
      <xdr:colOff>114300</xdr:colOff>
      <xdr:row>79</xdr:row>
      <xdr:rowOff>27496</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2886284"/>
          <a:ext cx="889000" cy="68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84510</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28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27496</xdr:rowOff>
    </xdr:from>
    <xdr:to>
      <xdr:col>71</xdr:col>
      <xdr:colOff>177800</xdr:colOff>
      <xdr:row>79</xdr:row>
      <xdr:rowOff>36982</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572046"/>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68593</xdr:rowOff>
    </xdr:from>
    <xdr:to>
      <xdr:col>85</xdr:col>
      <xdr:colOff>177800</xdr:colOff>
      <xdr:row>74</xdr:row>
      <xdr:rowOff>170193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275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91470</xdr:rowOff>
    </xdr:from>
    <xdr:ext cx="534377"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49581</xdr:rowOff>
    </xdr:from>
    <xdr:to>
      <xdr:col>81</xdr:col>
      <xdr:colOff>101600</xdr:colOff>
      <xdr:row>70</xdr:row>
      <xdr:rowOff>151181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205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167708</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14111" y="1182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148184</xdr:rowOff>
    </xdr:from>
    <xdr:to>
      <xdr:col>76</xdr:col>
      <xdr:colOff>165100</xdr:colOff>
      <xdr:row>75</xdr:row>
      <xdr:rowOff>78334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28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94861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261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148146</xdr:rowOff>
    </xdr:from>
    <xdr:to>
      <xdr:col>72</xdr:col>
      <xdr:colOff>38100</xdr:colOff>
      <xdr:row>79</xdr:row>
      <xdr:rowOff>78296</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69423</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514017" y="1361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157632</xdr:rowOff>
    </xdr:from>
    <xdr:to>
      <xdr:col>67</xdr:col>
      <xdr:colOff>101600</xdr:colOff>
      <xdr:row>79</xdr:row>
      <xdr:rowOff>87782</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3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78909</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23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149250</xdr:rowOff>
    </xdr:from>
    <xdr:to>
      <xdr:col>85</xdr:col>
      <xdr:colOff>127000</xdr:colOff>
      <xdr:row>96</xdr:row>
      <xdr:rowOff>20638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437000"/>
          <a:ext cx="838200" cy="4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141249</xdr:rowOff>
    </xdr:from>
    <xdr:to>
      <xdr:col>81</xdr:col>
      <xdr:colOff>50800</xdr:colOff>
      <xdr:row>96</xdr:row>
      <xdr:rowOff>20638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428999"/>
          <a:ext cx="889000" cy="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127584</xdr:rowOff>
    </xdr:from>
    <xdr:to>
      <xdr:col>76</xdr:col>
      <xdr:colOff>114300</xdr:colOff>
      <xdr:row>95</xdr:row>
      <xdr:rowOff>141249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415334"/>
          <a:ext cx="889000" cy="1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127584</xdr:rowOff>
    </xdr:from>
    <xdr:to>
      <xdr:col>71</xdr:col>
      <xdr:colOff>177800</xdr:colOff>
      <xdr:row>95</xdr:row>
      <xdr:rowOff>155778</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flipV="1">
          <a:off x="12814300" y="16415334"/>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98450</xdr:rowOff>
    </xdr:from>
    <xdr:to>
      <xdr:col>85</xdr:col>
      <xdr:colOff>177800</xdr:colOff>
      <xdr:row>96</xdr:row>
      <xdr:rowOff>28600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76877</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3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141288</xdr:rowOff>
    </xdr:from>
    <xdr:to>
      <xdr:col>81</xdr:col>
      <xdr:colOff>101600</xdr:colOff>
      <xdr:row>96</xdr:row>
      <xdr:rowOff>71438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4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62565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5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90449</xdr:rowOff>
    </xdr:from>
    <xdr:to>
      <xdr:col>76</xdr:col>
      <xdr:colOff>165100</xdr:colOff>
      <xdr:row>96</xdr:row>
      <xdr:rowOff>20599</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7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11726</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47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76784</xdr:rowOff>
    </xdr:from>
    <xdr:to>
      <xdr:col>72</xdr:col>
      <xdr:colOff>38100</xdr:colOff>
      <xdr:row>96</xdr:row>
      <xdr:rowOff>6934</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3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169511</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36111" y="1645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104978</xdr:rowOff>
    </xdr:from>
    <xdr:to>
      <xdr:col>67</xdr:col>
      <xdr:colOff>101600</xdr:colOff>
      <xdr:row>96</xdr:row>
      <xdr:rowOff>35128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639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26255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47111" y="164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土木費については、令和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年度に複合施設整備が完了したことにより減少となっている。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災害復旧費については、令和元年度東日本台風災・福島県沖地震の災害復旧事業進捗により減少しているが、類似団体平均を上回っている。今後は事業進捗による減少が見込まれる。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今後、社会保障にかかる民生費の増加が想定されるため、経常的経費の抑制に努め計画的な財政運営を図る。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標準財政規模に対する財政調整基金残高については、令和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23.34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％となり、前年度より増加し、適正数値に位置している。今後も効果的かつ計画的な基金運用に努める。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実質収支比率については、適正数値程度で推移しており、今後も安定して推移していくものと想定している。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福島県矢吹町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ここ</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連結実質赤字比率については、一般会計・水道事業会計・国民健康保険特別会計・介護保険特別会計・土地造成事業特別会計・後期高齢者医療特別会計・農業集落排水事業特別会計ともに連結実質収支が黒字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今後も、各会計が黒字となるよう健全な財政運営に努めていく。</a:t>
          </a:r>
        </a:p>
        <a:p>
          <a:r>
            <a:rPr kumimoji="1" lang="ja-JP" altLang="en-US" sz="1400">
              <a:latin typeface="ＭＳ ゴシック" pitchFamily="49" charset="-128"/>
              <a:ea typeface="ＭＳ ゴシック" pitchFamily="49" charset="-128"/>
            </a:rPr>
            <a:t>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N70" sqref="AN70"/>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9101727</v>
      </c>
      <c r="BO4" s="488"/>
      <c r="BP4" s="488"/>
      <c r="BQ4" s="488"/>
      <c r="BR4" s="488"/>
      <c r="BS4" s="488"/>
      <c r="BT4" s="488"/>
      <c r="BU4" s="489"/>
      <c r="BV4" s="487">
        <v>12121788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8.3000000000000007</v>
      </c>
      <c r="CU4" s="628"/>
      <c r="CV4" s="628"/>
      <c r="CW4" s="628"/>
      <c r="CX4" s="628"/>
      <c r="CY4" s="628"/>
      <c r="CZ4" s="628"/>
      <c r="DA4" s="629"/>
      <c r="DB4" s="627">
        <v>6.1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8610501</v>
      </c>
      <c r="BO5" s="459"/>
      <c r="BP5" s="459"/>
      <c r="BQ5" s="459"/>
      <c r="BR5" s="459"/>
      <c r="BS5" s="459"/>
      <c r="BT5" s="459"/>
      <c r="BU5" s="460"/>
      <c r="BV5" s="458">
        <v>11584148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83.4</v>
      </c>
      <c r="CU5" s="456"/>
      <c r="CV5" s="456"/>
      <c r="CW5" s="456"/>
      <c r="CX5" s="456"/>
      <c r="CY5" s="456"/>
      <c r="CZ5" s="456"/>
      <c r="DA5" s="457"/>
      <c r="DB5" s="455">
        <v>83.2</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491226</v>
      </c>
      <c r="BO6" s="459"/>
      <c r="BP6" s="459"/>
      <c r="BQ6" s="459"/>
      <c r="BR6" s="459"/>
      <c r="BS6" s="459"/>
      <c r="BT6" s="459"/>
      <c r="BU6" s="460"/>
      <c r="BV6" s="458">
        <v>537640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88.9</v>
      </c>
      <c r="CU6" s="602"/>
      <c r="CV6" s="602"/>
      <c r="CW6" s="602"/>
      <c r="CX6" s="602"/>
      <c r="CY6" s="602"/>
      <c r="CZ6" s="602"/>
      <c r="DA6" s="603"/>
      <c r="DB6" s="601">
        <v>87.6</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102</v>
      </c>
      <c r="AV7" s="517"/>
      <c r="AW7" s="517"/>
      <c r="AX7" s="517"/>
      <c r="AY7" s="472" t="s">
        <v>106</v>
      </c>
      <c r="AZ7" s="473"/>
      <c r="BA7" s="473"/>
      <c r="BB7" s="473"/>
      <c r="BC7" s="473"/>
      <c r="BD7" s="473"/>
      <c r="BE7" s="473"/>
      <c r="BF7" s="473"/>
      <c r="BG7" s="473"/>
      <c r="BH7" s="473"/>
      <c r="BI7" s="473"/>
      <c r="BJ7" s="473"/>
      <c r="BK7" s="473"/>
      <c r="BL7" s="473"/>
      <c r="BM7" s="474"/>
      <c r="BN7" s="458">
        <v>72073</v>
      </c>
      <c r="BO7" s="459"/>
      <c r="BP7" s="459"/>
      <c r="BQ7" s="459"/>
      <c r="BR7" s="459"/>
      <c r="BS7" s="459"/>
      <c r="BT7" s="459"/>
      <c r="BU7" s="460"/>
      <c r="BV7" s="458">
        <v>250754</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5024416</v>
      </c>
      <c r="CU7" s="459"/>
      <c r="CV7" s="459"/>
      <c r="CW7" s="459"/>
      <c r="CX7" s="459"/>
      <c r="CY7" s="459"/>
      <c r="CZ7" s="459"/>
      <c r="DA7" s="460"/>
      <c r="DB7" s="458">
        <v>4692938</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102</v>
      </c>
      <c r="AV8" s="517"/>
      <c r="AW8" s="517"/>
      <c r="AX8" s="517"/>
      <c r="AY8" s="472" t="s">
        <v>109</v>
      </c>
      <c r="AZ8" s="473"/>
      <c r="BA8" s="473"/>
      <c r="BB8" s="473"/>
      <c r="BC8" s="473"/>
      <c r="BD8" s="473"/>
      <c r="BE8" s="473"/>
      <c r="BF8" s="473"/>
      <c r="BG8" s="473"/>
      <c r="BH8" s="473"/>
      <c r="BI8" s="473"/>
      <c r="BJ8" s="473"/>
      <c r="BK8" s="473"/>
      <c r="BL8" s="473"/>
      <c r="BM8" s="474"/>
      <c r="BN8" s="458">
        <v>419153</v>
      </c>
      <c r="BO8" s="459"/>
      <c r="BP8" s="459"/>
      <c r="BQ8" s="459"/>
      <c r="BR8" s="459"/>
      <c r="BS8" s="459"/>
      <c r="BT8" s="459"/>
      <c r="BU8" s="460"/>
      <c r="BV8" s="458">
        <v>286886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v>
      </c>
      <c r="CU8" s="562"/>
      <c r="CV8" s="562"/>
      <c r="CW8" s="562"/>
      <c r="CX8" s="562"/>
      <c r="CY8" s="562"/>
      <c r="CZ8" s="562"/>
      <c r="DA8" s="563"/>
      <c r="DB8" s="561">
        <v>0.61</v>
      </c>
      <c r="DC8" s="562"/>
      <c r="DD8" s="562"/>
      <c r="DE8" s="562"/>
      <c r="DF8" s="562"/>
      <c r="DG8" s="562"/>
      <c r="DH8" s="562"/>
      <c r="DI8" s="563"/>
    </row>
    <row r="9" spans="1:119" ht="18.75" customHeight="1" thickBot="1" x14ac:dyDescent="0.25">
      <c r="A9" s="178"/>
      <c r="B9" s="590" t="s">
        <v>111</v>
      </c>
      <c r="C9" s="591"/>
      <c r="D9" s="591"/>
      <c r="E9" s="591"/>
      <c r="F9" s="591"/>
      <c r="G9" s="591"/>
      <c r="H9" s="591"/>
      <c r="I9" s="591"/>
      <c r="J9" s="591"/>
      <c r="K9" s="509"/>
      <c r="L9" s="592" t="s">
        <v>112</v>
      </c>
      <c r="M9" s="593"/>
      <c r="N9" s="593"/>
      <c r="O9" s="593"/>
      <c r="P9" s="593"/>
      <c r="Q9" s="594"/>
      <c r="R9" s="595">
        <v>17287</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132267</v>
      </c>
      <c r="BO9" s="459"/>
      <c r="BP9" s="459"/>
      <c r="BQ9" s="459"/>
      <c r="BR9" s="459"/>
      <c r="BS9" s="459"/>
      <c r="BT9" s="459"/>
      <c r="BU9" s="460"/>
      <c r="BV9" s="458">
        <v>-255342</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12.7</v>
      </c>
      <c r="CU9" s="456"/>
      <c r="CV9" s="456"/>
      <c r="CW9" s="456"/>
      <c r="CX9" s="456"/>
      <c r="CY9" s="456"/>
      <c r="CZ9" s="456"/>
      <c r="DA9" s="457"/>
      <c r="DB9" s="455">
        <v>11.3</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118</v>
      </c>
      <c r="M10" s="415"/>
      <c r="N10" s="415"/>
      <c r="O10" s="415"/>
      <c r="P10" s="415"/>
      <c r="Q10" s="416"/>
      <c r="R10" s="411">
        <v>17370</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120</v>
      </c>
      <c r="AV10" s="517"/>
      <c r="AW10" s="517"/>
      <c r="AX10" s="517"/>
      <c r="AY10" s="472" t="s">
        <v>121</v>
      </c>
      <c r="AZ10" s="473"/>
      <c r="BA10" s="473"/>
      <c r="BB10" s="473"/>
      <c r="BC10" s="473"/>
      <c r="BD10" s="473"/>
      <c r="BE10" s="473"/>
      <c r="BF10" s="473"/>
      <c r="BG10" s="473"/>
      <c r="BH10" s="473"/>
      <c r="BI10" s="473"/>
      <c r="BJ10" s="473"/>
      <c r="BK10" s="473"/>
      <c r="BL10" s="473"/>
      <c r="BM10" s="474"/>
      <c r="BN10" s="458">
        <v>738</v>
      </c>
      <c r="BO10" s="459"/>
      <c r="BP10" s="459"/>
      <c r="BQ10" s="459"/>
      <c r="BR10" s="459"/>
      <c r="BS10" s="459"/>
      <c r="BT10" s="459"/>
      <c r="BU10" s="460"/>
      <c r="BV10" s="458">
        <v>883</v>
      </c>
      <c r="BW10" s="459"/>
      <c r="BX10" s="459"/>
      <c r="BY10" s="459"/>
      <c r="BZ10" s="459"/>
      <c r="CA10" s="459"/>
      <c r="CB10" s="459"/>
      <c r="CC10" s="460"/>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123</v>
      </c>
      <c r="M11" s="420"/>
      <c r="N11" s="420"/>
      <c r="O11" s="420"/>
      <c r="P11" s="420"/>
      <c r="Q11" s="421"/>
      <c r="R11" s="587" t="s">
        <v>124</v>
      </c>
      <c r="S11" s="588"/>
      <c r="T11" s="588"/>
      <c r="U11" s="588"/>
      <c r="V11" s="589"/>
      <c r="W11" s="599"/>
      <c r="X11" s="409"/>
      <c r="Y11" s="409"/>
      <c r="Z11" s="409"/>
      <c r="AA11" s="409"/>
      <c r="AB11" s="409"/>
      <c r="AC11" s="409"/>
      <c r="AD11" s="409"/>
      <c r="AE11" s="409"/>
      <c r="AF11" s="409"/>
      <c r="AG11" s="409"/>
      <c r="AH11" s="409"/>
      <c r="AI11" s="409"/>
      <c r="AJ11" s="409"/>
      <c r="AK11" s="409"/>
      <c r="AL11" s="600"/>
      <c r="AM11" s="515" t="s">
        <v>125</v>
      </c>
      <c r="AN11" s="415"/>
      <c r="AO11" s="415"/>
      <c r="AP11" s="415"/>
      <c r="AQ11" s="415"/>
      <c r="AR11" s="415"/>
      <c r="AS11" s="415"/>
      <c r="AT11" s="416"/>
      <c r="AU11" s="516" t="s">
        <v>120</v>
      </c>
      <c r="AV11" s="517"/>
      <c r="AW11" s="517"/>
      <c r="AX11" s="517"/>
      <c r="AY11" s="472" t="s">
        <v>126</v>
      </c>
      <c r="AZ11" s="473"/>
      <c r="BA11" s="473"/>
      <c r="BB11" s="473"/>
      <c r="BC11" s="473"/>
      <c r="BD11" s="473"/>
      <c r="BE11" s="473"/>
      <c r="BF11" s="473"/>
      <c r="BG11" s="473"/>
      <c r="BH11" s="473"/>
      <c r="BI11" s="473"/>
      <c r="BJ11" s="473"/>
      <c r="BK11" s="473"/>
      <c r="BL11" s="473"/>
      <c r="BM11" s="474"/>
      <c r="BN11" s="458">
        <v>61978</v>
      </c>
      <c r="BO11" s="459"/>
      <c r="BP11" s="459"/>
      <c r="BQ11" s="459"/>
      <c r="BR11" s="459"/>
      <c r="BS11" s="459"/>
      <c r="BT11" s="459"/>
      <c r="BU11" s="460"/>
      <c r="BV11" s="458">
        <v>1253</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2">
      <c r="A12" s="178"/>
      <c r="B12" s="564" t="s">
        <v>130</v>
      </c>
      <c r="C12" s="565"/>
      <c r="D12" s="565"/>
      <c r="E12" s="565"/>
      <c r="F12" s="565"/>
      <c r="G12" s="565"/>
      <c r="H12" s="565"/>
      <c r="I12" s="565"/>
      <c r="J12" s="565"/>
      <c r="K12" s="566"/>
      <c r="L12" s="573" t="s">
        <v>131</v>
      </c>
      <c r="M12" s="574"/>
      <c r="N12" s="574"/>
      <c r="O12" s="574"/>
      <c r="P12" s="574"/>
      <c r="Q12" s="575"/>
      <c r="R12" s="576">
        <v>17092</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0</v>
      </c>
      <c r="BO12" s="459"/>
      <c r="BP12" s="459"/>
      <c r="BQ12" s="459"/>
      <c r="BR12" s="459"/>
      <c r="BS12" s="459"/>
      <c r="BT12" s="459"/>
      <c r="BU12" s="460"/>
      <c r="BV12" s="458">
        <v>50000</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128</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139</v>
      </c>
      <c r="N13" s="543"/>
      <c r="O13" s="543"/>
      <c r="P13" s="543"/>
      <c r="Q13" s="544"/>
      <c r="R13" s="545">
        <v>16914</v>
      </c>
      <c r="S13" s="546"/>
      <c r="T13" s="546"/>
      <c r="U13" s="546"/>
      <c r="V13" s="547"/>
      <c r="W13" s="548" t="s">
        <v>140</v>
      </c>
      <c r="X13" s="444"/>
      <c r="Y13" s="444"/>
      <c r="Z13" s="444"/>
      <c r="AA13" s="444"/>
      <c r="AB13" s="445"/>
      <c r="AC13" s="411">
        <v>976</v>
      </c>
      <c r="AD13" s="412"/>
      <c r="AE13" s="412"/>
      <c r="AF13" s="412"/>
      <c r="AG13" s="413"/>
      <c r="AH13" s="411">
        <v>965</v>
      </c>
      <c r="AI13" s="412"/>
      <c r="AJ13" s="412"/>
      <c r="AK13" s="412"/>
      <c r="AL13" s="471"/>
      <c r="AM13" s="515" t="s">
        <v>141</v>
      </c>
      <c r="AN13" s="415"/>
      <c r="AO13" s="415"/>
      <c r="AP13" s="415"/>
      <c r="AQ13" s="415"/>
      <c r="AR13" s="415"/>
      <c r="AS13" s="415"/>
      <c r="AT13" s="416"/>
      <c r="AU13" s="516" t="s">
        <v>142</v>
      </c>
      <c r="AV13" s="517"/>
      <c r="AW13" s="517"/>
      <c r="AX13" s="517"/>
      <c r="AY13" s="472" t="s">
        <v>143</v>
      </c>
      <c r="AZ13" s="473"/>
      <c r="BA13" s="473"/>
      <c r="BB13" s="473"/>
      <c r="BC13" s="473"/>
      <c r="BD13" s="473"/>
      <c r="BE13" s="473"/>
      <c r="BF13" s="473"/>
      <c r="BG13" s="473"/>
      <c r="BH13" s="473"/>
      <c r="BI13" s="473"/>
      <c r="BJ13" s="473"/>
      <c r="BK13" s="473"/>
      <c r="BL13" s="473"/>
      <c r="BM13" s="474"/>
      <c r="BN13" s="458">
        <v>194983</v>
      </c>
      <c r="BO13" s="459"/>
      <c r="BP13" s="459"/>
      <c r="BQ13" s="459"/>
      <c r="BR13" s="459"/>
      <c r="BS13" s="459"/>
      <c r="BT13" s="459"/>
      <c r="BU13" s="460"/>
      <c r="BV13" s="458">
        <v>-303206</v>
      </c>
      <c r="BW13" s="459"/>
      <c r="BX13" s="459"/>
      <c r="BY13" s="459"/>
      <c r="BZ13" s="459"/>
      <c r="CA13" s="459"/>
      <c r="CB13" s="459"/>
      <c r="CC13" s="460"/>
      <c r="CD13" s="498" t="s">
        <v>144</v>
      </c>
      <c r="CE13" s="418"/>
      <c r="CF13" s="418"/>
      <c r="CG13" s="418"/>
      <c r="CH13" s="418"/>
      <c r="CI13" s="418"/>
      <c r="CJ13" s="418"/>
      <c r="CK13" s="418"/>
      <c r="CL13" s="418"/>
      <c r="CM13" s="418"/>
      <c r="CN13" s="418"/>
      <c r="CO13" s="418"/>
      <c r="CP13" s="418"/>
      <c r="CQ13" s="418"/>
      <c r="CR13" s="418"/>
      <c r="CS13" s="499"/>
      <c r="CT13" s="455">
        <v>11.2</v>
      </c>
      <c r="CU13" s="456"/>
      <c r="CV13" s="456"/>
      <c r="CW13" s="456"/>
      <c r="CX13" s="456"/>
      <c r="CY13" s="456"/>
      <c r="CZ13" s="456"/>
      <c r="DA13" s="457"/>
      <c r="DB13" s="455">
        <v>11.5</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145</v>
      </c>
      <c r="M14" s="585"/>
      <c r="N14" s="585"/>
      <c r="O14" s="585"/>
      <c r="P14" s="585"/>
      <c r="Q14" s="586"/>
      <c r="R14" s="545">
        <v>17221</v>
      </c>
      <c r="S14" s="546"/>
      <c r="T14" s="546"/>
      <c r="U14" s="546"/>
      <c r="V14" s="547"/>
      <c r="W14" s="549"/>
      <c r="X14" s="447"/>
      <c r="Y14" s="447"/>
      <c r="Z14" s="447"/>
      <c r="AA14" s="447"/>
      <c r="AB14" s="448"/>
      <c r="AC14" s="538">
        <v>12</v>
      </c>
      <c r="AD14" s="539"/>
      <c r="AE14" s="539"/>
      <c r="AF14" s="539"/>
      <c r="AG14" s="540"/>
      <c r="AH14" s="538">
        <v>12.2</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146</v>
      </c>
      <c r="CE14" s="496"/>
      <c r="CF14" s="496"/>
      <c r="CG14" s="496"/>
      <c r="CH14" s="496"/>
      <c r="CI14" s="496"/>
      <c r="CJ14" s="496"/>
      <c r="CK14" s="496"/>
      <c r="CL14" s="496"/>
      <c r="CM14" s="496"/>
      <c r="CN14" s="496"/>
      <c r="CO14" s="496"/>
      <c r="CP14" s="496"/>
      <c r="CQ14" s="496"/>
      <c r="CR14" s="496"/>
      <c r="CS14" s="497"/>
      <c r="CT14" s="555">
        <v>73.099999999999994</v>
      </c>
      <c r="CU14" s="556"/>
      <c r="CV14" s="556"/>
      <c r="CW14" s="556"/>
      <c r="CX14" s="556"/>
      <c r="CY14" s="556"/>
      <c r="CZ14" s="556"/>
      <c r="DA14" s="557"/>
      <c r="DB14" s="555">
        <v>89.5</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139</v>
      </c>
      <c r="N15" s="543"/>
      <c r="O15" s="543"/>
      <c r="P15" s="543"/>
      <c r="Q15" s="544"/>
      <c r="R15" s="545">
        <v>17051</v>
      </c>
      <c r="S15" s="546"/>
      <c r="T15" s="546"/>
      <c r="U15" s="546"/>
      <c r="V15" s="547"/>
      <c r="W15" s="548" t="s">
        <v>147</v>
      </c>
      <c r="X15" s="444"/>
      <c r="Y15" s="444"/>
      <c r="Z15" s="444"/>
      <c r="AA15" s="444"/>
      <c r="AB15" s="445"/>
      <c r="AC15" s="411">
        <v>3069</v>
      </c>
      <c r="AD15" s="412"/>
      <c r="AE15" s="412"/>
      <c r="AF15" s="412"/>
      <c r="AG15" s="413"/>
      <c r="AH15" s="411">
        <v>2959</v>
      </c>
      <c r="AI15" s="412"/>
      <c r="AJ15" s="412"/>
      <c r="AK15" s="412"/>
      <c r="AL15" s="471"/>
      <c r="AM15" s="515"/>
      <c r="AN15" s="415"/>
      <c r="AO15" s="415"/>
      <c r="AP15" s="415"/>
      <c r="AQ15" s="415"/>
      <c r="AR15" s="415"/>
      <c r="AS15" s="415"/>
      <c r="AT15" s="416"/>
      <c r="AU15" s="516"/>
      <c r="AV15" s="517"/>
      <c r="AW15" s="517"/>
      <c r="AX15" s="517"/>
      <c r="AY15" s="484" t="s">
        <v>148</v>
      </c>
      <c r="AZ15" s="485"/>
      <c r="BA15" s="485"/>
      <c r="BB15" s="485"/>
      <c r="BC15" s="485"/>
      <c r="BD15" s="485"/>
      <c r="BE15" s="485"/>
      <c r="BF15" s="485"/>
      <c r="BG15" s="485"/>
      <c r="BH15" s="485"/>
      <c r="BI15" s="485"/>
      <c r="BJ15" s="485"/>
      <c r="BK15" s="485"/>
      <c r="BL15" s="485"/>
      <c r="BM15" s="486"/>
      <c r="BN15" s="487">
        <v>2356683</v>
      </c>
      <c r="BO15" s="488"/>
      <c r="BP15" s="488"/>
      <c r="BQ15" s="488"/>
      <c r="BR15" s="488"/>
      <c r="BS15" s="488"/>
      <c r="BT15" s="488"/>
      <c r="BU15" s="489"/>
      <c r="BV15" s="487">
        <v>2342367</v>
      </c>
      <c r="BW15" s="488"/>
      <c r="BX15" s="488"/>
      <c r="BY15" s="488"/>
      <c r="BZ15" s="488"/>
      <c r="CA15" s="488"/>
      <c r="CB15" s="488"/>
      <c r="CC15" s="489"/>
      <c r="CD15" s="558" t="s">
        <v>149</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150</v>
      </c>
      <c r="M16" s="533"/>
      <c r="N16" s="533"/>
      <c r="O16" s="533"/>
      <c r="P16" s="533"/>
      <c r="Q16" s="534"/>
      <c r="R16" s="535" t="s">
        <v>151</v>
      </c>
      <c r="S16" s="536"/>
      <c r="T16" s="536"/>
      <c r="U16" s="536"/>
      <c r="V16" s="537"/>
      <c r="W16" s="549"/>
      <c r="X16" s="447"/>
      <c r="Y16" s="447"/>
      <c r="Z16" s="447"/>
      <c r="AA16" s="447"/>
      <c r="AB16" s="448"/>
      <c r="AC16" s="538">
        <v>37.6</v>
      </c>
      <c r="AD16" s="539"/>
      <c r="AE16" s="539"/>
      <c r="AF16" s="539"/>
      <c r="AG16" s="540"/>
      <c r="AH16" s="538">
        <v>37.4</v>
      </c>
      <c r="AI16" s="539"/>
      <c r="AJ16" s="539"/>
      <c r="AK16" s="539"/>
      <c r="AL16" s="541"/>
      <c r="AM16" s="515"/>
      <c r="AN16" s="415"/>
      <c r="AO16" s="415"/>
      <c r="AP16" s="415"/>
      <c r="AQ16" s="415"/>
      <c r="AR16" s="415"/>
      <c r="AS16" s="415"/>
      <c r="AT16" s="416"/>
      <c r="AU16" s="516"/>
      <c r="AV16" s="517"/>
      <c r="AW16" s="517"/>
      <c r="AX16" s="517"/>
      <c r="AY16" s="472" t="s">
        <v>152</v>
      </c>
      <c r="AZ16" s="473"/>
      <c r="BA16" s="473"/>
      <c r="BB16" s="473"/>
      <c r="BC16" s="473"/>
      <c r="BD16" s="473"/>
      <c r="BE16" s="473"/>
      <c r="BF16" s="473"/>
      <c r="BG16" s="473"/>
      <c r="BH16" s="473"/>
      <c r="BI16" s="473"/>
      <c r="BJ16" s="473"/>
      <c r="BK16" s="473"/>
      <c r="BL16" s="473"/>
      <c r="BM16" s="474"/>
      <c r="BN16" s="458">
        <v>4095617</v>
      </c>
      <c r="BO16" s="459"/>
      <c r="BP16" s="459"/>
      <c r="BQ16" s="459"/>
      <c r="BR16" s="459"/>
      <c r="BS16" s="459"/>
      <c r="BT16" s="459"/>
      <c r="BU16" s="460"/>
      <c r="BV16" s="458">
        <v>3852226</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153</v>
      </c>
      <c r="N17" s="552"/>
      <c r="O17" s="552"/>
      <c r="P17" s="552"/>
      <c r="Q17" s="553"/>
      <c r="R17" s="535" t="s">
        <v>154</v>
      </c>
      <c r="S17" s="536"/>
      <c r="T17" s="536"/>
      <c r="U17" s="536"/>
      <c r="V17" s="537"/>
      <c r="W17" s="548" t="s">
        <v>155</v>
      </c>
      <c r="X17" s="444"/>
      <c r="Y17" s="444"/>
      <c r="Z17" s="444"/>
      <c r="AA17" s="444"/>
      <c r="AB17" s="445"/>
      <c r="AC17" s="411">
        <v>4115</v>
      </c>
      <c r="AD17" s="412"/>
      <c r="AE17" s="412"/>
      <c r="AF17" s="412"/>
      <c r="AG17" s="413"/>
      <c r="AH17" s="411">
        <v>3997</v>
      </c>
      <c r="AI17" s="412"/>
      <c r="AJ17" s="412"/>
      <c r="AK17" s="412"/>
      <c r="AL17" s="471"/>
      <c r="AM17" s="515"/>
      <c r="AN17" s="415"/>
      <c r="AO17" s="415"/>
      <c r="AP17" s="415"/>
      <c r="AQ17" s="415"/>
      <c r="AR17" s="415"/>
      <c r="AS17" s="415"/>
      <c r="AT17" s="416"/>
      <c r="AU17" s="516"/>
      <c r="AV17" s="517"/>
      <c r="AW17" s="517"/>
      <c r="AX17" s="517"/>
      <c r="AY17" s="472" t="s">
        <v>156</v>
      </c>
      <c r="AZ17" s="473"/>
      <c r="BA17" s="473"/>
      <c r="BB17" s="473"/>
      <c r="BC17" s="473"/>
      <c r="BD17" s="473"/>
      <c r="BE17" s="473"/>
      <c r="BF17" s="473"/>
      <c r="BG17" s="473"/>
      <c r="BH17" s="473"/>
      <c r="BI17" s="473"/>
      <c r="BJ17" s="473"/>
      <c r="BK17" s="473"/>
      <c r="BL17" s="473"/>
      <c r="BM17" s="474"/>
      <c r="BN17" s="458">
        <v>2973575</v>
      </c>
      <c r="BO17" s="459"/>
      <c r="BP17" s="459"/>
      <c r="BQ17" s="459"/>
      <c r="BR17" s="459"/>
      <c r="BS17" s="459"/>
      <c r="BT17" s="459"/>
      <c r="BU17" s="460"/>
      <c r="BV17" s="458">
        <v>2955283</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157</v>
      </c>
      <c r="C18" s="509"/>
      <c r="D18" s="509"/>
      <c r="E18" s="510"/>
      <c r="F18" s="510"/>
      <c r="G18" s="510"/>
      <c r="H18" s="510"/>
      <c r="I18" s="510"/>
      <c r="J18" s="510"/>
      <c r="K18" s="510"/>
      <c r="L18" s="511">
        <v>60.4</v>
      </c>
      <c r="M18" s="511"/>
      <c r="N18" s="511"/>
      <c r="O18" s="511"/>
      <c r="P18" s="511"/>
      <c r="Q18" s="511"/>
      <c r="R18" s="512"/>
      <c r="S18" s="512"/>
      <c r="T18" s="512"/>
      <c r="U18" s="512"/>
      <c r="V18" s="513"/>
      <c r="W18" s="529"/>
      <c r="X18" s="530"/>
      <c r="Y18" s="530"/>
      <c r="Z18" s="530"/>
      <c r="AA18" s="530"/>
      <c r="AB18" s="554"/>
      <c r="AC18" s="428">
        <v>50.4</v>
      </c>
      <c r="AD18" s="429"/>
      <c r="AE18" s="429"/>
      <c r="AF18" s="429"/>
      <c r="AG18" s="514"/>
      <c r="AH18" s="428">
        <v>50.5</v>
      </c>
      <c r="AI18" s="429"/>
      <c r="AJ18" s="429"/>
      <c r="AK18" s="429"/>
      <c r="AL18" s="430"/>
      <c r="AM18" s="515"/>
      <c r="AN18" s="415"/>
      <c r="AO18" s="415"/>
      <c r="AP18" s="415"/>
      <c r="AQ18" s="415"/>
      <c r="AR18" s="415"/>
      <c r="AS18" s="415"/>
      <c r="AT18" s="416"/>
      <c r="AU18" s="516"/>
      <c r="AV18" s="517"/>
      <c r="AW18" s="517"/>
      <c r="AX18" s="517"/>
      <c r="AY18" s="472" t="s">
        <v>158</v>
      </c>
      <c r="AZ18" s="473"/>
      <c r="BA18" s="473"/>
      <c r="BB18" s="473"/>
      <c r="BC18" s="473"/>
      <c r="BD18" s="473"/>
      <c r="BE18" s="473"/>
      <c r="BF18" s="473"/>
      <c r="BG18" s="473"/>
      <c r="BH18" s="473"/>
      <c r="BI18" s="473"/>
      <c r="BJ18" s="473"/>
      <c r="BK18" s="473"/>
      <c r="BL18" s="473"/>
      <c r="BM18" s="474"/>
      <c r="BN18" s="458">
        <v>4210118</v>
      </c>
      <c r="BO18" s="459"/>
      <c r="BP18" s="459"/>
      <c r="BQ18" s="459"/>
      <c r="BR18" s="459"/>
      <c r="BS18" s="459"/>
      <c r="BT18" s="459"/>
      <c r="BU18" s="460"/>
      <c r="BV18" s="458">
        <v>3852926</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159</v>
      </c>
      <c r="C19" s="509"/>
      <c r="D19" s="509"/>
      <c r="E19" s="510"/>
      <c r="F19" s="510"/>
      <c r="G19" s="510"/>
      <c r="H19" s="510"/>
      <c r="I19" s="510"/>
      <c r="J19" s="510"/>
      <c r="K19" s="510"/>
      <c r="L19" s="518">
        <v>286</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160</v>
      </c>
      <c r="AZ19" s="473"/>
      <c r="BA19" s="473"/>
      <c r="BB19" s="473"/>
      <c r="BC19" s="473"/>
      <c r="BD19" s="473"/>
      <c r="BE19" s="473"/>
      <c r="BF19" s="473"/>
      <c r="BG19" s="473"/>
      <c r="BH19" s="473"/>
      <c r="BI19" s="473"/>
      <c r="BJ19" s="473"/>
      <c r="BK19" s="473"/>
      <c r="BL19" s="473"/>
      <c r="BM19" s="474"/>
      <c r="BN19" s="458">
        <v>6035405</v>
      </c>
      <c r="BO19" s="459"/>
      <c r="BP19" s="459"/>
      <c r="BQ19" s="459"/>
      <c r="BR19" s="459"/>
      <c r="BS19" s="459"/>
      <c r="BT19" s="459"/>
      <c r="BU19" s="460"/>
      <c r="BV19" s="458">
        <v>6233787</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161</v>
      </c>
      <c r="C20" s="509"/>
      <c r="D20" s="509"/>
      <c r="E20" s="510"/>
      <c r="F20" s="510"/>
      <c r="G20" s="510"/>
      <c r="H20" s="510"/>
      <c r="I20" s="510"/>
      <c r="J20" s="510"/>
      <c r="K20" s="510"/>
      <c r="L20" s="518">
        <v>6102</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162</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163</v>
      </c>
      <c r="C22" s="435"/>
      <c r="D22" s="436"/>
      <c r="E22" s="443" t="s">
        <v>1</v>
      </c>
      <c r="F22" s="444"/>
      <c r="G22" s="444"/>
      <c r="H22" s="444"/>
      <c r="I22" s="444"/>
      <c r="J22" s="444"/>
      <c r="K22" s="445"/>
      <c r="L22" s="443" t="s">
        <v>164</v>
      </c>
      <c r="M22" s="444"/>
      <c r="N22" s="444"/>
      <c r="O22" s="444"/>
      <c r="P22" s="445"/>
      <c r="Q22" s="449" t="s">
        <v>165</v>
      </c>
      <c r="R22" s="450"/>
      <c r="S22" s="450"/>
      <c r="T22" s="450"/>
      <c r="U22" s="450"/>
      <c r="V22" s="451"/>
      <c r="W22" s="500" t="s">
        <v>166</v>
      </c>
      <c r="X22" s="435"/>
      <c r="Y22" s="436"/>
      <c r="Z22" s="443" t="s">
        <v>1</v>
      </c>
      <c r="AA22" s="444"/>
      <c r="AB22" s="444"/>
      <c r="AC22" s="444"/>
      <c r="AD22" s="444"/>
      <c r="AE22" s="444"/>
      <c r="AF22" s="444"/>
      <c r="AG22" s="445"/>
      <c r="AH22" s="461" t="s">
        <v>167</v>
      </c>
      <c r="AI22" s="444"/>
      <c r="AJ22" s="444"/>
      <c r="AK22" s="444"/>
      <c r="AL22" s="445"/>
      <c r="AM22" s="461" t="s">
        <v>168</v>
      </c>
      <c r="AN22" s="462"/>
      <c r="AO22" s="462"/>
      <c r="AP22" s="462"/>
      <c r="AQ22" s="462"/>
      <c r="AR22" s="463"/>
      <c r="AS22" s="449" t="s">
        <v>165</v>
      </c>
      <c r="AT22" s="450"/>
      <c r="AU22" s="450"/>
      <c r="AV22" s="450"/>
      <c r="AW22" s="450"/>
      <c r="AX22" s="467"/>
      <c r="AY22" s="484" t="s">
        <v>169</v>
      </c>
      <c r="AZ22" s="485"/>
      <c r="BA22" s="485"/>
      <c r="BB22" s="485"/>
      <c r="BC22" s="485"/>
      <c r="BD22" s="485"/>
      <c r="BE22" s="485"/>
      <c r="BF22" s="485"/>
      <c r="BG22" s="485"/>
      <c r="BH22" s="485"/>
      <c r="BI22" s="485"/>
      <c r="BJ22" s="485"/>
      <c r="BK22" s="485"/>
      <c r="BL22" s="485"/>
      <c r="BM22" s="486"/>
      <c r="BN22" s="487">
        <v>8007481</v>
      </c>
      <c r="BO22" s="488"/>
      <c r="BP22" s="488"/>
      <c r="BQ22" s="488"/>
      <c r="BR22" s="488"/>
      <c r="BS22" s="488"/>
      <c r="BT22" s="488"/>
      <c r="BU22" s="489"/>
      <c r="BV22" s="487">
        <v>8077909</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170</v>
      </c>
      <c r="AZ23" s="473"/>
      <c r="BA23" s="473"/>
      <c r="BB23" s="473"/>
      <c r="BC23" s="473"/>
      <c r="BD23" s="473"/>
      <c r="BE23" s="473"/>
      <c r="BF23" s="473"/>
      <c r="BG23" s="473"/>
      <c r="BH23" s="473"/>
      <c r="BI23" s="473"/>
      <c r="BJ23" s="473"/>
      <c r="BK23" s="473"/>
      <c r="BL23" s="473"/>
      <c r="BM23" s="474"/>
      <c r="BN23" s="458">
        <v>3898068</v>
      </c>
      <c r="BO23" s="459"/>
      <c r="BP23" s="459"/>
      <c r="BQ23" s="459"/>
      <c r="BR23" s="459"/>
      <c r="BS23" s="459"/>
      <c r="BT23" s="459"/>
      <c r="BU23" s="460"/>
      <c r="BV23" s="458">
        <v>3943508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171</v>
      </c>
      <c r="F24" s="415"/>
      <c r="G24" s="415"/>
      <c r="H24" s="415"/>
      <c r="I24" s="415"/>
      <c r="J24" s="415"/>
      <c r="K24" s="416"/>
      <c r="L24" s="411">
        <v>1</v>
      </c>
      <c r="M24" s="412"/>
      <c r="N24" s="412"/>
      <c r="O24" s="412"/>
      <c r="P24" s="413"/>
      <c r="Q24" s="411">
        <v>8290</v>
      </c>
      <c r="R24" s="412"/>
      <c r="S24" s="412"/>
      <c r="T24" s="412"/>
      <c r="U24" s="412"/>
      <c r="V24" s="413"/>
      <c r="W24" s="501"/>
      <c r="X24" s="438"/>
      <c r="Y24" s="439"/>
      <c r="Z24" s="414" t="s">
        <v>172</v>
      </c>
      <c r="AA24" s="415"/>
      <c r="AB24" s="415"/>
      <c r="AC24" s="415"/>
      <c r="AD24" s="415"/>
      <c r="AE24" s="415"/>
      <c r="AF24" s="415"/>
      <c r="AG24" s="416"/>
      <c r="AH24" s="411">
        <v>115</v>
      </c>
      <c r="AI24" s="412"/>
      <c r="AJ24" s="412"/>
      <c r="AK24" s="412"/>
      <c r="AL24" s="413"/>
      <c r="AM24" s="411">
        <v>349140</v>
      </c>
      <c r="AN24" s="412"/>
      <c r="AO24" s="412"/>
      <c r="AP24" s="412"/>
      <c r="AQ24" s="412"/>
      <c r="AR24" s="413"/>
      <c r="AS24" s="411">
        <v>3036</v>
      </c>
      <c r="AT24" s="412"/>
      <c r="AU24" s="412"/>
      <c r="AV24" s="412"/>
      <c r="AW24" s="412"/>
      <c r="AX24" s="471"/>
      <c r="AY24" s="431" t="s">
        <v>173</v>
      </c>
      <c r="AZ24" s="432"/>
      <c r="BA24" s="432"/>
      <c r="BB24" s="432"/>
      <c r="BC24" s="432"/>
      <c r="BD24" s="432"/>
      <c r="BE24" s="432"/>
      <c r="BF24" s="432"/>
      <c r="BG24" s="432"/>
      <c r="BH24" s="432"/>
      <c r="BI24" s="432"/>
      <c r="BJ24" s="432"/>
      <c r="BK24" s="432"/>
      <c r="BL24" s="432"/>
      <c r="BM24" s="433"/>
      <c r="BN24" s="458">
        <v>4920826</v>
      </c>
      <c r="BO24" s="459"/>
      <c r="BP24" s="459"/>
      <c r="BQ24" s="459"/>
      <c r="BR24" s="459"/>
      <c r="BS24" s="459"/>
      <c r="BT24" s="459"/>
      <c r="BU24" s="460"/>
      <c r="BV24" s="458">
        <v>5003376</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174</v>
      </c>
      <c r="F25" s="415"/>
      <c r="G25" s="415"/>
      <c r="H25" s="415"/>
      <c r="I25" s="415"/>
      <c r="J25" s="415"/>
      <c r="K25" s="416"/>
      <c r="L25" s="411">
        <v>1</v>
      </c>
      <c r="M25" s="412"/>
      <c r="N25" s="412"/>
      <c r="O25" s="412"/>
      <c r="P25" s="413"/>
      <c r="Q25" s="411">
        <v>6410</v>
      </c>
      <c r="R25" s="412"/>
      <c r="S25" s="412"/>
      <c r="T25" s="412"/>
      <c r="U25" s="412"/>
      <c r="V25" s="413"/>
      <c r="W25" s="501"/>
      <c r="X25" s="438"/>
      <c r="Y25" s="439"/>
      <c r="Z25" s="414" t="s">
        <v>175</v>
      </c>
      <c r="AA25" s="415"/>
      <c r="AB25" s="415"/>
      <c r="AC25" s="415"/>
      <c r="AD25" s="415"/>
      <c r="AE25" s="415"/>
      <c r="AF25" s="415"/>
      <c r="AG25" s="416"/>
      <c r="AH25" s="411" t="s">
        <v>176</v>
      </c>
      <c r="AI25" s="412"/>
      <c r="AJ25" s="412"/>
      <c r="AK25" s="412"/>
      <c r="AL25" s="413"/>
      <c r="AM25" s="411" t="s">
        <v>138</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1061587</v>
      </c>
      <c r="BO25" s="488"/>
      <c r="BP25" s="488"/>
      <c r="BQ25" s="488"/>
      <c r="BR25" s="488"/>
      <c r="BS25" s="488"/>
      <c r="BT25" s="488"/>
      <c r="BU25" s="489"/>
      <c r="BV25" s="487">
        <v>971526</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178</v>
      </c>
      <c r="F26" s="415"/>
      <c r="G26" s="415"/>
      <c r="H26" s="415"/>
      <c r="I26" s="415"/>
      <c r="J26" s="415"/>
      <c r="K26" s="416"/>
      <c r="L26" s="411">
        <v>1</v>
      </c>
      <c r="M26" s="412"/>
      <c r="N26" s="412"/>
      <c r="O26" s="412"/>
      <c r="P26" s="413"/>
      <c r="Q26" s="411">
        <v>5850</v>
      </c>
      <c r="R26" s="412"/>
      <c r="S26" s="412"/>
      <c r="T26" s="412"/>
      <c r="U26" s="412"/>
      <c r="V26" s="413"/>
      <c r="W26" s="501"/>
      <c r="X26" s="438"/>
      <c r="Y26" s="439"/>
      <c r="Z26" s="414" t="s">
        <v>179</v>
      </c>
      <c r="AA26" s="469"/>
      <c r="AB26" s="469"/>
      <c r="AC26" s="469"/>
      <c r="AD26" s="469"/>
      <c r="AE26" s="469"/>
      <c r="AF26" s="469"/>
      <c r="AG26" s="470"/>
      <c r="AH26" s="411">
        <v>1</v>
      </c>
      <c r="AI26" s="412"/>
      <c r="AJ26" s="412"/>
      <c r="AK26" s="412"/>
      <c r="AL26" s="413"/>
      <c r="AM26" s="411" t="s">
        <v>180</v>
      </c>
      <c r="AN26" s="412"/>
      <c r="AO26" s="412"/>
      <c r="AP26" s="412"/>
      <c r="AQ26" s="412"/>
      <c r="AR26" s="413"/>
      <c r="AS26" s="411" t="s">
        <v>180</v>
      </c>
      <c r="AT26" s="412"/>
      <c r="AU26" s="412"/>
      <c r="AV26" s="412"/>
      <c r="AW26" s="412"/>
      <c r="AX26" s="471"/>
      <c r="AY26" s="498" t="s">
        <v>181</v>
      </c>
      <c r="AZ26" s="418"/>
      <c r="BA26" s="418"/>
      <c r="BB26" s="418"/>
      <c r="BC26" s="418"/>
      <c r="BD26" s="418"/>
      <c r="BE26" s="418"/>
      <c r="BF26" s="418"/>
      <c r="BG26" s="418"/>
      <c r="BH26" s="418"/>
      <c r="BI26" s="418"/>
      <c r="BJ26" s="418"/>
      <c r="BK26" s="418"/>
      <c r="BL26" s="418"/>
      <c r="BM26" s="499"/>
      <c r="BN26" s="458" t="s">
        <v>176</v>
      </c>
      <c r="BO26" s="459"/>
      <c r="BP26" s="459"/>
      <c r="BQ26" s="459"/>
      <c r="BR26" s="459"/>
      <c r="BS26" s="459"/>
      <c r="BT26" s="459"/>
      <c r="BU26" s="460"/>
      <c r="BV26" s="458" t="s">
        <v>176</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182</v>
      </c>
      <c r="F27" s="415"/>
      <c r="G27" s="415"/>
      <c r="H27" s="415"/>
      <c r="I27" s="415"/>
      <c r="J27" s="415"/>
      <c r="K27" s="416"/>
      <c r="L27" s="411">
        <v>1</v>
      </c>
      <c r="M27" s="412"/>
      <c r="N27" s="412"/>
      <c r="O27" s="412"/>
      <c r="P27" s="413"/>
      <c r="Q27" s="411">
        <v>3300</v>
      </c>
      <c r="R27" s="412"/>
      <c r="S27" s="412"/>
      <c r="T27" s="412"/>
      <c r="U27" s="412"/>
      <c r="V27" s="413"/>
      <c r="W27" s="501"/>
      <c r="X27" s="438"/>
      <c r="Y27" s="439"/>
      <c r="Z27" s="414" t="s">
        <v>183</v>
      </c>
      <c r="AA27" s="415"/>
      <c r="AB27" s="415"/>
      <c r="AC27" s="415"/>
      <c r="AD27" s="415"/>
      <c r="AE27" s="415"/>
      <c r="AF27" s="415"/>
      <c r="AG27" s="416"/>
      <c r="AH27" s="411">
        <v>20</v>
      </c>
      <c r="AI27" s="412"/>
      <c r="AJ27" s="412"/>
      <c r="AK27" s="412"/>
      <c r="AL27" s="413"/>
      <c r="AM27" s="411">
        <v>63226</v>
      </c>
      <c r="AN27" s="412"/>
      <c r="AO27" s="412"/>
      <c r="AP27" s="412"/>
      <c r="AQ27" s="412"/>
      <c r="AR27" s="413"/>
      <c r="AS27" s="411">
        <v>3161</v>
      </c>
      <c r="AT27" s="412"/>
      <c r="AU27" s="412"/>
      <c r="AV27" s="412"/>
      <c r="AW27" s="412"/>
      <c r="AX27" s="471"/>
      <c r="AY27" s="495" t="s">
        <v>184</v>
      </c>
      <c r="AZ27" s="496"/>
      <c r="BA27" s="496"/>
      <c r="BB27" s="496"/>
      <c r="BC27" s="496"/>
      <c r="BD27" s="496"/>
      <c r="BE27" s="496"/>
      <c r="BF27" s="496"/>
      <c r="BG27" s="496"/>
      <c r="BH27" s="496"/>
      <c r="BI27" s="496"/>
      <c r="BJ27" s="496"/>
      <c r="BK27" s="496"/>
      <c r="BL27" s="496"/>
      <c r="BM27" s="497"/>
      <c r="BN27" s="492" t="s">
        <v>185</v>
      </c>
      <c r="BO27" s="493"/>
      <c r="BP27" s="493"/>
      <c r="BQ27" s="493"/>
      <c r="BR27" s="493"/>
      <c r="BS27" s="493"/>
      <c r="BT27" s="493"/>
      <c r="BU27" s="494"/>
      <c r="BV27" s="492" t="s">
        <v>176</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186</v>
      </c>
      <c r="F28" s="415"/>
      <c r="G28" s="415"/>
      <c r="H28" s="415"/>
      <c r="I28" s="415"/>
      <c r="J28" s="415"/>
      <c r="K28" s="416"/>
      <c r="L28" s="411">
        <v>1</v>
      </c>
      <c r="M28" s="412"/>
      <c r="N28" s="412"/>
      <c r="O28" s="412"/>
      <c r="P28" s="413"/>
      <c r="Q28" s="411">
        <v>2640</v>
      </c>
      <c r="R28" s="412"/>
      <c r="S28" s="412"/>
      <c r="T28" s="412"/>
      <c r="U28" s="412"/>
      <c r="V28" s="413"/>
      <c r="W28" s="501"/>
      <c r="X28" s="438"/>
      <c r="Y28" s="439"/>
      <c r="Z28" s="414" t="s">
        <v>187</v>
      </c>
      <c r="AA28" s="415"/>
      <c r="AB28" s="415"/>
      <c r="AC28" s="415"/>
      <c r="AD28" s="415"/>
      <c r="AE28" s="415"/>
      <c r="AF28" s="415"/>
      <c r="AG28" s="416"/>
      <c r="AH28" s="411" t="s">
        <v>128</v>
      </c>
      <c r="AI28" s="412"/>
      <c r="AJ28" s="412"/>
      <c r="AK28" s="412"/>
      <c r="AL28" s="413"/>
      <c r="AM28" s="411" t="s">
        <v>176</v>
      </c>
      <c r="AN28" s="412"/>
      <c r="AO28" s="412"/>
      <c r="AP28" s="412"/>
      <c r="AQ28" s="412"/>
      <c r="AR28" s="413"/>
      <c r="AS28" s="411" t="s">
        <v>176</v>
      </c>
      <c r="AT28" s="412"/>
      <c r="AU28" s="412"/>
      <c r="AV28" s="412"/>
      <c r="AW28" s="412"/>
      <c r="AX28" s="471"/>
      <c r="AY28" s="475" t="s">
        <v>188</v>
      </c>
      <c r="AZ28" s="476"/>
      <c r="BA28" s="476"/>
      <c r="BB28" s="477"/>
      <c r="BC28" s="484" t="s">
        <v>48</v>
      </c>
      <c r="BD28" s="485"/>
      <c r="BE28" s="485"/>
      <c r="BF28" s="485"/>
      <c r="BG28" s="485"/>
      <c r="BH28" s="485"/>
      <c r="BI28" s="485"/>
      <c r="BJ28" s="485"/>
      <c r="BK28" s="485"/>
      <c r="BL28" s="485"/>
      <c r="BM28" s="486"/>
      <c r="BN28" s="487">
        <v>1172811</v>
      </c>
      <c r="BO28" s="488"/>
      <c r="BP28" s="488"/>
      <c r="BQ28" s="488"/>
      <c r="BR28" s="488"/>
      <c r="BS28" s="488"/>
      <c r="BT28" s="488"/>
      <c r="BU28" s="489"/>
      <c r="BV28" s="487">
        <v>1025187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189</v>
      </c>
      <c r="F29" s="415"/>
      <c r="G29" s="415"/>
      <c r="H29" s="415"/>
      <c r="I29" s="415"/>
      <c r="J29" s="415"/>
      <c r="K29" s="416"/>
      <c r="L29" s="411">
        <v>14</v>
      </c>
      <c r="M29" s="412"/>
      <c r="N29" s="412"/>
      <c r="O29" s="412"/>
      <c r="P29" s="413"/>
      <c r="Q29" s="411">
        <v>2400</v>
      </c>
      <c r="R29" s="412"/>
      <c r="S29" s="412"/>
      <c r="T29" s="412"/>
      <c r="U29" s="412"/>
      <c r="V29" s="413"/>
      <c r="W29" s="502"/>
      <c r="X29" s="503"/>
      <c r="Y29" s="504"/>
      <c r="Z29" s="414" t="s">
        <v>190</v>
      </c>
      <c r="AA29" s="415"/>
      <c r="AB29" s="415"/>
      <c r="AC29" s="415"/>
      <c r="AD29" s="415"/>
      <c r="AE29" s="415"/>
      <c r="AF29" s="415"/>
      <c r="AG29" s="416"/>
      <c r="AH29" s="411">
        <v>135</v>
      </c>
      <c r="AI29" s="412"/>
      <c r="AJ29" s="412"/>
      <c r="AK29" s="412"/>
      <c r="AL29" s="413"/>
      <c r="AM29" s="411">
        <v>412366</v>
      </c>
      <c r="AN29" s="412"/>
      <c r="AO29" s="412"/>
      <c r="AP29" s="412"/>
      <c r="AQ29" s="412"/>
      <c r="AR29" s="413"/>
      <c r="AS29" s="411">
        <v>3055</v>
      </c>
      <c r="AT29" s="412"/>
      <c r="AU29" s="412"/>
      <c r="AV29" s="412"/>
      <c r="AW29" s="412"/>
      <c r="AX29" s="471"/>
      <c r="AY29" s="478"/>
      <c r="AZ29" s="479"/>
      <c r="BA29" s="479"/>
      <c r="BB29" s="480"/>
      <c r="BC29" s="472" t="s">
        <v>191</v>
      </c>
      <c r="BD29" s="473"/>
      <c r="BE29" s="473"/>
      <c r="BF29" s="473"/>
      <c r="BG29" s="473"/>
      <c r="BH29" s="473"/>
      <c r="BI29" s="473"/>
      <c r="BJ29" s="473"/>
      <c r="BK29" s="473"/>
      <c r="BL29" s="473"/>
      <c r="BM29" s="474"/>
      <c r="BN29" s="458">
        <v>95057</v>
      </c>
      <c r="BO29" s="459"/>
      <c r="BP29" s="459"/>
      <c r="BQ29" s="459"/>
      <c r="BR29" s="459"/>
      <c r="BS29" s="459"/>
      <c r="BT29" s="459"/>
      <c r="BU29" s="460"/>
      <c r="BV29" s="458">
        <v>95047</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192</v>
      </c>
      <c r="X30" s="426"/>
      <c r="Y30" s="426"/>
      <c r="Z30" s="426"/>
      <c r="AA30" s="426"/>
      <c r="AB30" s="426"/>
      <c r="AC30" s="426"/>
      <c r="AD30" s="426"/>
      <c r="AE30" s="426"/>
      <c r="AF30" s="426"/>
      <c r="AG30" s="427"/>
      <c r="AH30" s="428">
        <v>98.7</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532887</v>
      </c>
      <c r="BO30" s="493"/>
      <c r="BP30" s="493"/>
      <c r="BQ30" s="493"/>
      <c r="BR30" s="493"/>
      <c r="BS30" s="493"/>
      <c r="BT30" s="493"/>
      <c r="BU30" s="494"/>
      <c r="BV30" s="492">
        <v>449373</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193</v>
      </c>
      <c r="D32" s="417"/>
      <c r="E32" s="417"/>
      <c r="F32" s="417"/>
      <c r="G32" s="417"/>
      <c r="H32" s="417"/>
      <c r="I32" s="417"/>
      <c r="J32" s="417"/>
      <c r="K32" s="417"/>
      <c r="L32" s="417"/>
      <c r="M32" s="417"/>
      <c r="N32" s="417"/>
      <c r="O32" s="417"/>
      <c r="P32" s="417"/>
      <c r="Q32" s="417"/>
      <c r="R32" s="417"/>
      <c r="S32" s="417"/>
      <c r="U32" s="418" t="s">
        <v>194</v>
      </c>
      <c r="V32" s="418"/>
      <c r="W32" s="418"/>
      <c r="X32" s="418"/>
      <c r="Y32" s="418"/>
      <c r="Z32" s="418"/>
      <c r="AA32" s="418"/>
      <c r="AB32" s="418"/>
      <c r="AC32" s="418"/>
      <c r="AD32" s="418"/>
      <c r="AE32" s="418"/>
      <c r="AF32" s="418"/>
      <c r="AG32" s="418"/>
      <c r="AH32" s="418"/>
      <c r="AI32" s="418"/>
      <c r="AJ32" s="418"/>
      <c r="AK32" s="418"/>
      <c r="AM32" s="418" t="s">
        <v>195</v>
      </c>
      <c r="AN32" s="418"/>
      <c r="AO32" s="418"/>
      <c r="AP32" s="418"/>
      <c r="AQ32" s="418"/>
      <c r="AR32" s="418"/>
      <c r="AS32" s="418"/>
      <c r="AT32" s="418"/>
      <c r="AU32" s="418"/>
      <c r="AV32" s="418"/>
      <c r="AW32" s="418"/>
      <c r="AX32" s="418"/>
      <c r="AY32" s="418"/>
      <c r="AZ32" s="418"/>
      <c r="BA32" s="418"/>
      <c r="BB32" s="418"/>
      <c r="BC32" s="418"/>
      <c r="BE32" s="418" t="s">
        <v>196</v>
      </c>
      <c r="BF32" s="418"/>
      <c r="BG32" s="418"/>
      <c r="BH32" s="418"/>
      <c r="BI32" s="418"/>
      <c r="BJ32" s="418"/>
      <c r="BK32" s="418"/>
      <c r="BL32" s="418"/>
      <c r="BM32" s="418"/>
      <c r="BN32" s="418"/>
      <c r="BO32" s="418"/>
      <c r="BP32" s="418"/>
      <c r="BQ32" s="418"/>
      <c r="BR32" s="418"/>
      <c r="BS32" s="418"/>
      <c r="BT32" s="418"/>
      <c r="BU32" s="418"/>
      <c r="BW32" s="418" t="s">
        <v>197</v>
      </c>
      <c r="BX32" s="418"/>
      <c r="BY32" s="418"/>
      <c r="BZ32" s="418"/>
      <c r="CA32" s="418"/>
      <c r="CB32" s="418"/>
      <c r="CC32" s="418"/>
      <c r="CD32" s="418"/>
      <c r="CE32" s="418"/>
      <c r="CF32" s="418"/>
      <c r="CG32" s="418"/>
      <c r="CH32" s="418"/>
      <c r="CI32" s="418"/>
      <c r="CJ32" s="418"/>
      <c r="CK32" s="418"/>
      <c r="CL32" s="418"/>
      <c r="CM32" s="418"/>
      <c r="CO32" s="418" t="s">
        <v>198</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199</v>
      </c>
      <c r="D33" s="410"/>
      <c r="E33" s="409" t="s">
        <v>200</v>
      </c>
      <c r="F33" s="409"/>
      <c r="G33" s="409"/>
      <c r="H33" s="409"/>
      <c r="I33" s="409"/>
      <c r="J33" s="409"/>
      <c r="K33" s="409"/>
      <c r="L33" s="409"/>
      <c r="M33" s="409"/>
      <c r="N33" s="409"/>
      <c r="O33" s="409"/>
      <c r="P33" s="409"/>
      <c r="Q33" s="409"/>
      <c r="R33" s="409"/>
      <c r="S33" s="409"/>
      <c r="T33" s="203"/>
      <c r="U33" s="410" t="s">
        <v>201</v>
      </c>
      <c r="V33" s="410"/>
      <c r="W33" s="409" t="s">
        <v>202</v>
      </c>
      <c r="X33" s="409"/>
      <c r="Y33" s="409"/>
      <c r="Z33" s="409"/>
      <c r="AA33" s="409"/>
      <c r="AB33" s="409"/>
      <c r="AC33" s="409"/>
      <c r="AD33" s="409"/>
      <c r="AE33" s="409"/>
      <c r="AF33" s="409"/>
      <c r="AG33" s="409"/>
      <c r="AH33" s="409"/>
      <c r="AI33" s="409"/>
      <c r="AJ33" s="409"/>
      <c r="AK33" s="409"/>
      <c r="AL33" s="203"/>
      <c r="AM33" s="410" t="s">
        <v>203</v>
      </c>
      <c r="AN33" s="410"/>
      <c r="AO33" s="409" t="s">
        <v>200</v>
      </c>
      <c r="AP33" s="409"/>
      <c r="AQ33" s="409"/>
      <c r="AR33" s="409"/>
      <c r="AS33" s="409"/>
      <c r="AT33" s="409"/>
      <c r="AU33" s="409"/>
      <c r="AV33" s="409"/>
      <c r="AW33" s="409"/>
      <c r="AX33" s="409"/>
      <c r="AY33" s="409"/>
      <c r="AZ33" s="409"/>
      <c r="BA33" s="409"/>
      <c r="BB33" s="409"/>
      <c r="BC33" s="409"/>
      <c r="BD33" s="204"/>
      <c r="BE33" s="409" t="s">
        <v>204</v>
      </c>
      <c r="BF33" s="409"/>
      <c r="BG33" s="409" t="s">
        <v>205</v>
      </c>
      <c r="BH33" s="409"/>
      <c r="BI33" s="409"/>
      <c r="BJ33" s="409"/>
      <c r="BK33" s="409"/>
      <c r="BL33" s="409"/>
      <c r="BM33" s="409"/>
      <c r="BN33" s="409"/>
      <c r="BO33" s="409"/>
      <c r="BP33" s="409"/>
      <c r="BQ33" s="409"/>
      <c r="BR33" s="409"/>
      <c r="BS33" s="409"/>
      <c r="BT33" s="409"/>
      <c r="BU33" s="409"/>
      <c r="BV33" s="204"/>
      <c r="BW33" s="410" t="s">
        <v>204</v>
      </c>
      <c r="BX33" s="410"/>
      <c r="BY33" s="409" t="s">
        <v>206</v>
      </c>
      <c r="BZ33" s="409"/>
      <c r="CA33" s="409"/>
      <c r="CB33" s="409"/>
      <c r="CC33" s="409"/>
      <c r="CD33" s="409"/>
      <c r="CE33" s="409"/>
      <c r="CF33" s="409"/>
      <c r="CG33" s="409"/>
      <c r="CH33" s="409"/>
      <c r="CI33" s="409"/>
      <c r="CJ33" s="409"/>
      <c r="CK33" s="409"/>
      <c r="CL33" s="409"/>
      <c r="CM33" s="409"/>
      <c r="CN33" s="203"/>
      <c r="CO33" s="410" t="s">
        <v>203</v>
      </c>
      <c r="CP33" s="410"/>
      <c r="CQ33" s="409" t="s">
        <v>207</v>
      </c>
      <c r="CR33" s="409"/>
      <c r="CS33" s="409"/>
      <c r="CT33" s="409"/>
      <c r="CU33" s="409"/>
      <c r="CV33" s="409"/>
      <c r="CW33" s="409"/>
      <c r="CX33" s="409"/>
      <c r="CY33" s="409"/>
      <c r="CZ33" s="409"/>
      <c r="DA33" s="409"/>
      <c r="DB33" s="409"/>
      <c r="DC33" s="409"/>
      <c r="DD33" s="409"/>
      <c r="DE33" s="409"/>
      <c r="DF33" s="203"/>
      <c r="DG33" s="408" t="s">
        <v>208</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6</v>
      </c>
      <c r="BF34" s="406"/>
      <c r="BG34" s="407" t="str">
        <f>IF('各会計、関係団体の財政状況及び健全化判断比率'!B32="","",'各会計、関係団体の財政状況及び健全化判断比率'!B32)</f>
        <v>公共下水道事業特別会計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白河地方広域市町村圏整備組合（一般会計）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白河地方土地開発公社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t="str">
        <f t="shared" ref="AM35:AM43" si="0">IF(AO35="","",AM34+1)</f>
        <v/>
      </c>
      <c r="AN35" s="406"/>
      <c r="AO35" s="407"/>
      <c r="AP35" s="407"/>
      <c r="AQ35" s="407"/>
      <c r="AR35" s="407"/>
      <c r="AS35" s="407"/>
      <c r="AT35" s="407"/>
      <c r="AU35" s="407"/>
      <c r="AV35" s="407"/>
      <c r="AW35" s="407"/>
      <c r="AX35" s="407"/>
      <c r="AY35" s="407"/>
      <c r="AZ35" s="407"/>
      <c r="BA35" s="407"/>
      <c r="BB35" s="407"/>
      <c r="BC35" s="407"/>
      <c r="BD35" s="178"/>
      <c r="BE35" s="406">
        <f t="shared" ref="BE35:BE43" si="1">IF(BG35="","",BE34+1)</f>
        <v>7</v>
      </c>
      <c r="BF35" s="406"/>
      <c r="BG35" s="407" t="str">
        <f>IF('各会計、関係団体の財政状況及び健全化判断比率'!B33="","",'各会計、関係団体の財政状況及び健全化判断比率'!B33)</f>
        <v>農業集落排水事業特別会計</v>
      </c>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白河地方広域市町村圏整備組合（水道用水供給事業会計）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f t="shared" si="1"/>
        <v>8</v>
      </c>
      <c r="BF36" s="406"/>
      <c r="BG36" s="407" t="str">
        <f>IF('各会計、関係団体の財政状況及び健全化判断比率'!B34="","",'各会計、関係団体の財政状況及び健全化判断比率'!B34)</f>
        <v>土地造成事業特別会計</v>
      </c>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福島県後期高齢者医療広域連合（一般会計）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福島県後期高齢者医療広域連合後期高齢者医療特別会計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福島県市町村総合事務組合（一般会計）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福島県市町村総合事務組合（消防補償等特別会計）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福島県市町村総合事務組合（消防賞じゅつ金特別会計）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福島県市町村総合事務組合（非常勤職員公務災害補償特別会計）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福島県市町村総合事務組合（自治会館管理特別会計）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209</v>
      </c>
      <c r="E46" s="403" t="s">
        <v>210</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211</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212</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213</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214</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215</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216</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611</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2">
      <c r="A34" s="22"/>
      <c r="B34" s="31"/>
      <c r="C34" s="1215" t="s">
        <v>579</v>
      </c>
      <c r="D34" s="1215"/>
      <c r="E34" s="1216"/>
      <c r="F34" s="32">
        <v>6.34</v>
      </c>
      <c r="G34" s="33">
        <v>6.78</v>
      </c>
      <c r="H34" s="33">
        <v>7.95</v>
      </c>
      <c r="I34" s="33">
        <v>9.01</v>
      </c>
      <c r="J34" s="34">
        <v>9.48</v>
      </c>
      <c r="K34" s="22"/>
      <c r="L34" s="22"/>
      <c r="M34" s="22"/>
      <c r="N34" s="22"/>
      <c r="O34" s="22"/>
      <c r="P34" s="22"/>
    </row>
    <row r="35" spans="1:16" ht="39" customHeight="1" x14ac:dyDescent="0.2">
      <c r="A35" s="22"/>
      <c r="B35" s="35"/>
      <c r="C35" s="1209" t="s">
        <v>580</v>
      </c>
      <c r="D35" s="1210"/>
      <c r="E35" s="1211"/>
      <c r="F35" s="36">
        <v>4.5199999999999996</v>
      </c>
      <c r="G35" s="37">
        <v>3.87</v>
      </c>
      <c r="H35" s="37">
        <v>12.06</v>
      </c>
      <c r="I35" s="37">
        <v>6.11</v>
      </c>
      <c r="J35" s="38">
        <v>8.34</v>
      </c>
      <c r="K35" s="22"/>
      <c r="L35" s="22"/>
      <c r="M35" s="22"/>
      <c r="N35" s="22"/>
      <c r="O35" s="22"/>
      <c r="P35" s="22"/>
    </row>
    <row r="36" spans="1:16" ht="39" customHeight="1" x14ac:dyDescent="0.2">
      <c r="A36" s="22"/>
      <c r="B36" s="35"/>
      <c r="C36" s="1209" t="s">
        <v>581</v>
      </c>
      <c r="D36" s="1210"/>
      <c r="E36" s="1211"/>
      <c r="F36" s="36">
        <v>1.1100000000000001</v>
      </c>
      <c r="G36" s="37">
        <v>1.06</v>
      </c>
      <c r="H36" s="37">
        <v>0.77</v>
      </c>
      <c r="I36" s="37">
        <v>1.1299999999999999</v>
      </c>
      <c r="J36" s="38">
        <v>1.37</v>
      </c>
      <c r="K36" s="22"/>
      <c r="L36" s="22"/>
      <c r="M36" s="22"/>
      <c r="N36" s="22"/>
      <c r="O36" s="22"/>
      <c r="P36" s="22"/>
    </row>
    <row r="37" spans="1:16" ht="39" customHeight="1" x14ac:dyDescent="0.2">
      <c r="A37" s="22"/>
      <c r="B37" s="35"/>
      <c r="C37" s="1209" t="s">
        <v>582</v>
      </c>
      <c r="D37" s="1210"/>
      <c r="E37" s="1211"/>
      <c r="F37" s="36">
        <v>4.13</v>
      </c>
      <c r="G37" s="37">
        <v>2.09</v>
      </c>
      <c r="H37" s="37">
        <v>1.44</v>
      </c>
      <c r="I37" s="37">
        <v>0.73</v>
      </c>
      <c r="J37" s="38">
        <v>0.28000000000000003</v>
      </c>
      <c r="K37" s="22"/>
      <c r="L37" s="22"/>
      <c r="M37" s="22"/>
      <c r="N37" s="22"/>
      <c r="O37" s="22"/>
      <c r="P37" s="22"/>
    </row>
    <row r="38" spans="1:16" ht="39" customHeight="1" x14ac:dyDescent="0.2">
      <c r="A38" s="22"/>
      <c r="B38" s="35"/>
      <c r="C38" s="1209" t="s">
        <v>583</v>
      </c>
      <c r="D38" s="1210"/>
      <c r="E38" s="1211"/>
      <c r="F38" s="36">
        <v>0</v>
      </c>
      <c r="G38" s="37">
        <v>0</v>
      </c>
      <c r="H38" s="37">
        <v>0.01</v>
      </c>
      <c r="I38" s="37">
        <v>0.18</v>
      </c>
      <c r="J38" s="38">
        <v>0.26</v>
      </c>
      <c r="K38" s="22"/>
      <c r="L38" s="22"/>
      <c r="M38" s="22"/>
      <c r="N38" s="22"/>
      <c r="O38" s="22"/>
      <c r="P38" s="22"/>
    </row>
    <row r="39" spans="1:16" ht="39" customHeight="1" x14ac:dyDescent="0.2">
      <c r="A39" s="22"/>
      <c r="B39" s="35"/>
      <c r="C39" s="1209" t="s">
        <v>584</v>
      </c>
      <c r="D39" s="1210"/>
      <c r="E39" s="1211"/>
      <c r="F39" s="36">
        <v>0</v>
      </c>
      <c r="G39" s="37">
        <v>0</v>
      </c>
      <c r="H39" s="37">
        <v>0</v>
      </c>
      <c r="I39" s="37">
        <v>0.17</v>
      </c>
      <c r="J39" s="38">
        <v>0.14000000000000001</v>
      </c>
      <c r="K39" s="22"/>
      <c r="L39" s="22"/>
      <c r="M39" s="22"/>
      <c r="N39" s="22"/>
      <c r="O39" s="22"/>
      <c r="P39" s="22"/>
    </row>
    <row r="40" spans="1:16" ht="39" customHeight="1" x14ac:dyDescent="0.2">
      <c r="A40" s="22"/>
      <c r="B40" s="35"/>
      <c r="C40" s="1209" t="s">
        <v>585</v>
      </c>
      <c r="D40" s="1210"/>
      <c r="E40" s="1211"/>
      <c r="F40" s="36">
        <v>0.02</v>
      </c>
      <c r="G40" s="37">
        <v>0</v>
      </c>
      <c r="H40" s="37">
        <v>0</v>
      </c>
      <c r="I40" s="37">
        <v>0</v>
      </c>
      <c r="J40" s="38">
        <v>0.01</v>
      </c>
      <c r="K40" s="22"/>
      <c r="L40" s="22"/>
      <c r="M40" s="22"/>
      <c r="N40" s="22"/>
      <c r="O40" s="22"/>
      <c r="P40" s="22"/>
    </row>
    <row r="41" spans="1:16" ht="39" customHeight="1" x14ac:dyDescent="0.2">
      <c r="A41" s="22"/>
      <c r="B41" s="35"/>
      <c r="C41" s="1209" t="s">
        <v>586</v>
      </c>
      <c r="D41" s="1210"/>
      <c r="E41" s="1211"/>
      <c r="F41" s="36">
        <v>0.01</v>
      </c>
      <c r="G41" s="37">
        <v>0</v>
      </c>
      <c r="H41" s="37">
        <v>0</v>
      </c>
      <c r="I41" s="37">
        <v>0</v>
      </c>
      <c r="J41" s="38">
        <v>0</v>
      </c>
      <c r="K41" s="22"/>
      <c r="L41" s="22"/>
      <c r="M41" s="22"/>
      <c r="N41" s="22"/>
      <c r="O41" s="22"/>
      <c r="P41" s="22"/>
    </row>
    <row r="42" spans="1:16" ht="39" customHeight="1" x14ac:dyDescent="0.2">
      <c r="A42" s="22"/>
      <c r="B42" s="39"/>
      <c r="C42" s="1209" t="s">
        <v>587</v>
      </c>
      <c r="D42" s="1210"/>
      <c r="E42" s="1211"/>
      <c r="F42" s="36" t="s">
        <v>529</v>
      </c>
      <c r="G42" s="37" t="s">
        <v>529</v>
      </c>
      <c r="H42" s="37" t="s">
        <v>529</v>
      </c>
      <c r="I42" s="37" t="s">
        <v>529</v>
      </c>
      <c r="J42" s="38" t="s">
        <v>529</v>
      </c>
      <c r="K42" s="22"/>
      <c r="L42" s="22"/>
      <c r="M42" s="22"/>
      <c r="N42" s="22"/>
      <c r="O42" s="22"/>
      <c r="P42" s="22"/>
    </row>
    <row r="43" spans="1:16" ht="39" customHeight="1" thickBot="1" x14ac:dyDescent="0.25">
      <c r="A43" s="22"/>
      <c r="B43" s="40"/>
      <c r="C43" s="1212" t="s">
        <v>588</v>
      </c>
      <c r="D43" s="1213"/>
      <c r="E43" s="1214"/>
      <c r="F43" s="41" t="s">
        <v>529</v>
      </c>
      <c r="G43" s="42" t="s">
        <v>529</v>
      </c>
      <c r="H43" s="42" t="s">
        <v>529</v>
      </c>
      <c r="I43" s="42" t="s">
        <v>529</v>
      </c>
      <c r="J43" s="43" t="s">
        <v>529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mJSP/q/0xZbwrvRp1I5CSmaZ7i4HfE6m88B/6EhGb0DBQzy+h0IvrfusF0ljgg6Hh/38pCJJTQCxo/x55zIKQ==" saltValue="ebHDkmVVj6TvZsDXFYFr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N70" sqref="AN70"/>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733</v>
      </c>
      <c r="L45" s="60">
        <v>727</v>
      </c>
      <c r="M45" s="60">
        <v>725</v>
      </c>
      <c r="N45" s="60">
        <v>728</v>
      </c>
      <c r="O45" s="61">
        <v>720</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529</v>
      </c>
      <c r="L46" s="64" t="s">
        <v>529</v>
      </c>
      <c r="M46" s="64" t="s">
        <v>529</v>
      </c>
      <c r="N46" s="64" t="s">
        <v>529</v>
      </c>
      <c r="O46" s="65" t="s">
        <v>529</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529</v>
      </c>
      <c r="L47" s="64" t="s">
        <v>529</v>
      </c>
      <c r="M47" s="64" t="s">
        <v>529</v>
      </c>
      <c r="N47" s="64" t="s">
        <v>529</v>
      </c>
      <c r="O47" s="65" t="s">
        <v>529</v>
      </c>
      <c r="P47" s="48"/>
      <c r="Q47" s="48"/>
      <c r="R47" s="48"/>
      <c r="S47" s="48"/>
      <c r="T47" s="48"/>
      <c r="U47" s="48"/>
    </row>
    <row r="48" spans="1:21" ht="30.75" customHeight="1" x14ac:dyDescent="0.2">
      <c r="A48" s="48"/>
      <c r="B48" s="1237"/>
      <c r="C48" s="1238"/>
      <c r="D48" s="62"/>
      <c r="E48" s="1219" t="s">
        <v>15</v>
      </c>
      <c r="F48" s="1219"/>
      <c r="G48" s="1219"/>
      <c r="H48" s="1219"/>
      <c r="I48" s="1219"/>
      <c r="J48" s="1220"/>
      <c r="K48" s="63">
        <v>310</v>
      </c>
      <c r="L48" s="64">
        <v>292</v>
      </c>
      <c r="M48" s="64">
        <v>313</v>
      </c>
      <c r="N48" s="64">
        <v>315</v>
      </c>
      <c r="O48" s="65">
        <v>339</v>
      </c>
      <c r="P48" s="48"/>
      <c r="Q48" s="48"/>
      <c r="R48" s="48"/>
      <c r="S48" s="48"/>
      <c r="T48" s="48"/>
      <c r="U48" s="48"/>
    </row>
    <row r="49" spans="1:21" ht="30.75" customHeight="1" x14ac:dyDescent="0.2">
      <c r="A49" s="48"/>
      <c r="B49" s="1237"/>
      <c r="C49" s="1238"/>
      <c r="D49" s="62"/>
      <c r="E49" s="1219" t="s">
        <v>16</v>
      </c>
      <c r="F49" s="1219"/>
      <c r="G49" s="1219"/>
      <c r="H49" s="1219"/>
      <c r="I49" s="1219"/>
      <c r="J49" s="1220"/>
      <c r="K49" s="63">
        <v>40</v>
      </c>
      <c r="L49" s="64">
        <v>25</v>
      </c>
      <c r="M49" s="64">
        <v>11</v>
      </c>
      <c r="N49" s="64">
        <v>10</v>
      </c>
      <c r="O49" s="65">
        <v>14</v>
      </c>
      <c r="P49" s="48"/>
      <c r="Q49" s="48"/>
      <c r="R49" s="48"/>
      <c r="S49" s="48"/>
      <c r="T49" s="48"/>
      <c r="U49" s="48"/>
    </row>
    <row r="50" spans="1:21" ht="30.75" customHeight="1" x14ac:dyDescent="0.2">
      <c r="A50" s="48"/>
      <c r="B50" s="1237"/>
      <c r="C50" s="1238"/>
      <c r="D50" s="62"/>
      <c r="E50" s="1219" t="s">
        <v>17</v>
      </c>
      <c r="F50" s="1219"/>
      <c r="G50" s="1219"/>
      <c r="H50" s="1219"/>
      <c r="I50" s="1219"/>
      <c r="J50" s="1220"/>
      <c r="K50" s="63">
        <v>78</v>
      </c>
      <c r="L50" s="64">
        <v>76</v>
      </c>
      <c r="M50" s="64">
        <v>75</v>
      </c>
      <c r="N50" s="64">
        <v>78</v>
      </c>
      <c r="O50" s="65">
        <v>71</v>
      </c>
      <c r="P50" s="48"/>
      <c r="Q50" s="48"/>
      <c r="R50" s="48"/>
      <c r="S50" s="48"/>
      <c r="T50" s="48"/>
      <c r="U50" s="48"/>
    </row>
    <row r="51" spans="1:21" ht="30.75" customHeight="1" x14ac:dyDescent="0.2">
      <c r="A51" s="48"/>
      <c r="B51" s="1239"/>
      <c r="C51" s="1240"/>
      <c r="D51" s="66"/>
      <c r="E51" s="1219" t="s">
        <v>18</v>
      </c>
      <c r="F51" s="1219"/>
      <c r="G51" s="1219"/>
      <c r="H51" s="1219"/>
      <c r="I51" s="1219"/>
      <c r="J51" s="1220"/>
      <c r="K51" s="63">
        <v>0</v>
      </c>
      <c r="L51" s="64">
        <v>0</v>
      </c>
      <c r="M51" s="64">
        <v>0</v>
      </c>
      <c r="N51" s="64">
        <v>0</v>
      </c>
      <c r="O51" s="65">
        <v>0</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670</v>
      </c>
      <c r="L52" s="64">
        <v>667</v>
      </c>
      <c r="M52" s="64">
        <v>680</v>
      </c>
      <c r="N52" s="64">
        <v>673</v>
      </c>
      <c r="O52" s="65">
        <v>668</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491</v>
      </c>
      <c r="L53" s="69">
        <v>453</v>
      </c>
      <c r="M53" s="69">
        <v>444</v>
      </c>
      <c r="N53" s="69">
        <v>458</v>
      </c>
      <c r="O53" s="70">
        <v>476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589</v>
      </c>
      <c r="P55" s="48"/>
      <c r="Q55" s="48"/>
      <c r="R55" s="48"/>
      <c r="S55" s="48"/>
      <c r="T55" s="48"/>
      <c r="U55" s="48"/>
    </row>
    <row r="56" spans="1:21" ht="31.5" customHeight="1" thickBot="1" x14ac:dyDescent="0.25">
      <c r="A56" s="48"/>
      <c r="B56" s="76"/>
      <c r="C56" s="77"/>
      <c r="D56" s="77"/>
      <c r="E56" s="78"/>
      <c r="F56" s="78"/>
      <c r="G56" s="78"/>
      <c r="H56" s="78"/>
      <c r="I56" s="78"/>
      <c r="J56" s="79" t="s">
        <v>2</v>
      </c>
      <c r="K56" s="80" t="s">
        <v>590</v>
      </c>
      <c r="L56" s="81" t="s">
        <v>591</v>
      </c>
      <c r="M56" s="81" t="s">
        <v>592</v>
      </c>
      <c r="N56" s="81" t="s">
        <v>593</v>
      </c>
      <c r="O56" s="82" t="s">
        <v>594</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2ArbU3412CGvhvzcbVyh29+HS+JppbMGgE4AN9OjMe76M2ZA+RAFdyR3Cz4SuiNvvNQE+huaDZoJjqs5/Vx2A==" saltValue="6yOThrxqZKX4L55y2RzW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571</v>
      </c>
      <c r="J40" s="100" t="s">
        <v>572</v>
      </c>
      <c r="K40" s="100" t="s">
        <v>573</v>
      </c>
      <c r="L40" s="100" t="s">
        <v>574</v>
      </c>
      <c r="M40" s="101" t="s">
        <v>575</v>
      </c>
    </row>
    <row r="41" spans="2:13" ht="27.75" customHeight="1" x14ac:dyDescent="0.2">
      <c r="B41" s="1255" t="s">
        <v>30</v>
      </c>
      <c r="C41" s="1256"/>
      <c r="D41" s="102"/>
      <c r="E41" s="1257" t="s">
        <v>31</v>
      </c>
      <c r="F41" s="1257"/>
      <c r="G41" s="1257"/>
      <c r="H41" s="1258"/>
      <c r="I41" s="358">
        <v>8157</v>
      </c>
      <c r="J41" s="359">
        <v>8199</v>
      </c>
      <c r="K41" s="359">
        <v>7870</v>
      </c>
      <c r="L41" s="359">
        <v>8078</v>
      </c>
      <c r="M41" s="360">
        <v>8007</v>
      </c>
    </row>
    <row r="42" spans="2:13" ht="27.75" customHeight="1" x14ac:dyDescent="0.2">
      <c r="B42" s="1245"/>
      <c r="C42" s="1246"/>
      <c r="D42" s="103"/>
      <c r="E42" s="1249" t="s">
        <v>32</v>
      </c>
      <c r="F42" s="1249"/>
      <c r="G42" s="1249"/>
      <c r="H42" s="1250"/>
      <c r="I42" s="361">
        <v>1156</v>
      </c>
      <c r="J42" s="362">
        <v>1066</v>
      </c>
      <c r="K42" s="362">
        <v>985</v>
      </c>
      <c r="L42" s="362">
        <v>684</v>
      </c>
      <c r="M42" s="363">
        <v>637</v>
      </c>
    </row>
    <row r="43" spans="2:13" ht="27.75" customHeight="1" x14ac:dyDescent="0.2">
      <c r="B43" s="1245"/>
      <c r="C43" s="1246"/>
      <c r="D43" s="103"/>
      <c r="E43" s="1249" t="s">
        <v>33</v>
      </c>
      <c r="F43" s="1249"/>
      <c r="G43" s="1249"/>
      <c r="H43" s="1250"/>
      <c r="I43" s="361">
        <v>3962</v>
      </c>
      <c r="J43" s="362">
        <v>3797</v>
      </c>
      <c r="K43" s="362">
        <v>3709</v>
      </c>
      <c r="L43" s="362">
        <v>3612</v>
      </c>
      <c r="M43" s="363">
        <v>3145</v>
      </c>
    </row>
    <row r="44" spans="2:13" ht="27.75" customHeight="1" x14ac:dyDescent="0.2">
      <c r="B44" s="1245"/>
      <c r="C44" s="1246"/>
      <c r="D44" s="103"/>
      <c r="E44" s="1249" t="s">
        <v>34</v>
      </c>
      <c r="F44" s="1249"/>
      <c r="G44" s="1249"/>
      <c r="H44" s="1250"/>
      <c r="I44" s="361">
        <v>53</v>
      </c>
      <c r="J44" s="362">
        <v>53</v>
      </c>
      <c r="K44" s="362">
        <v>70</v>
      </c>
      <c r="L44" s="362">
        <v>83</v>
      </c>
      <c r="M44" s="363">
        <v>76</v>
      </c>
    </row>
    <row r="45" spans="2:13" ht="27.75" customHeight="1" x14ac:dyDescent="0.2">
      <c r="B45" s="1245"/>
      <c r="C45" s="1246"/>
      <c r="D45" s="103"/>
      <c r="E45" s="1249" t="s">
        <v>35</v>
      </c>
      <c r="F45" s="1249"/>
      <c r="G45" s="1249"/>
      <c r="H45" s="1250"/>
      <c r="I45" s="361">
        <v>992</v>
      </c>
      <c r="J45" s="362">
        <v>871</v>
      </c>
      <c r="K45" s="362">
        <v>797</v>
      </c>
      <c r="L45" s="362">
        <v>795</v>
      </c>
      <c r="M45" s="363">
        <v>751</v>
      </c>
    </row>
    <row r="46" spans="2:13" ht="27.75" customHeight="1" x14ac:dyDescent="0.2">
      <c r="B46" s="1245"/>
      <c r="C46" s="1246"/>
      <c r="D46" s="104"/>
      <c r="E46" s="1249" t="s">
        <v>36</v>
      </c>
      <c r="F46" s="1249"/>
      <c r="G46" s="1249"/>
      <c r="H46" s="1250"/>
      <c r="I46" s="361">
        <v>18</v>
      </c>
      <c r="J46" s="362" t="s">
        <v>529</v>
      </c>
      <c r="K46" s="362" t="s">
        <v>529</v>
      </c>
      <c r="L46" s="362" t="s">
        <v>529</v>
      </c>
      <c r="M46" s="363" t="s">
        <v>529</v>
      </c>
    </row>
    <row r="47" spans="2:13" ht="27.75" customHeight="1" x14ac:dyDescent="0.2">
      <c r="B47" s="1245"/>
      <c r="C47" s="1246"/>
      <c r="D47" s="105"/>
      <c r="E47" s="1259" t="s">
        <v>37</v>
      </c>
      <c r="F47" s="1260"/>
      <c r="G47" s="1260"/>
      <c r="H47" s="1261"/>
      <c r="I47" s="361" t="s">
        <v>529</v>
      </c>
      <c r="J47" s="362" t="s">
        <v>529</v>
      </c>
      <c r="K47" s="362" t="s">
        <v>529</v>
      </c>
      <c r="L47" s="362" t="s">
        <v>529</v>
      </c>
      <c r="M47" s="363" t="s">
        <v>529</v>
      </c>
    </row>
    <row r="48" spans="2:13" ht="27.75" customHeight="1" x14ac:dyDescent="0.2">
      <c r="B48" s="1245"/>
      <c r="C48" s="1246"/>
      <c r="D48" s="103"/>
      <c r="E48" s="1249" t="s">
        <v>38</v>
      </c>
      <c r="F48" s="1249"/>
      <c r="G48" s="1249"/>
      <c r="H48" s="1250"/>
      <c r="I48" s="361" t="s">
        <v>529</v>
      </c>
      <c r="J48" s="362" t="s">
        <v>529</v>
      </c>
      <c r="K48" s="362" t="s">
        <v>529</v>
      </c>
      <c r="L48" s="362" t="s">
        <v>529</v>
      </c>
      <c r="M48" s="363" t="s">
        <v>529</v>
      </c>
    </row>
    <row r="49" spans="2:13" ht="27.75" customHeight="1" x14ac:dyDescent="0.2">
      <c r="B49" s="1247"/>
      <c r="C49" s="1248"/>
      <c r="D49" s="103"/>
      <c r="E49" s="1249" t="s">
        <v>39</v>
      </c>
      <c r="F49" s="1249"/>
      <c r="G49" s="1249"/>
      <c r="H49" s="1250"/>
      <c r="I49" s="361" t="s">
        <v>529</v>
      </c>
      <c r="J49" s="362" t="s">
        <v>529</v>
      </c>
      <c r="K49" s="362" t="s">
        <v>529</v>
      </c>
      <c r="L49" s="362" t="s">
        <v>529</v>
      </c>
      <c r="M49" s="363" t="s">
        <v>529</v>
      </c>
    </row>
    <row r="50" spans="2:13" ht="27.75" customHeight="1" x14ac:dyDescent="0.2">
      <c r="B50" s="1243" t="s">
        <v>40</v>
      </c>
      <c r="C50" s="1244"/>
      <c r="D50" s="106"/>
      <c r="E50" s="1249" t="s">
        <v>41</v>
      </c>
      <c r="F50" s="1249"/>
      <c r="G50" s="1249"/>
      <c r="H50" s="1250"/>
      <c r="I50" s="361">
        <v>1759</v>
      </c>
      <c r="J50" s="362">
        <v>1514</v>
      </c>
      <c r="K50" s="362">
        <v>1734</v>
      </c>
      <c r="L50" s="362">
        <v>2025</v>
      </c>
      <c r="M50" s="363">
        <v>2248</v>
      </c>
    </row>
    <row r="51" spans="2:13" ht="27.75" customHeight="1" x14ac:dyDescent="0.2">
      <c r="B51" s="1245"/>
      <c r="C51" s="1246"/>
      <c r="D51" s="103"/>
      <c r="E51" s="1249" t="s">
        <v>42</v>
      </c>
      <c r="F51" s="1249"/>
      <c r="G51" s="1249"/>
      <c r="H51" s="1250"/>
      <c r="I51" s="361">
        <v>314</v>
      </c>
      <c r="J51" s="362">
        <v>294</v>
      </c>
      <c r="K51" s="362">
        <v>227</v>
      </c>
      <c r="L51" s="362">
        <v>204</v>
      </c>
      <c r="M51" s="363">
        <v>195</v>
      </c>
    </row>
    <row r="52" spans="2:13" ht="27.75" customHeight="1" x14ac:dyDescent="0.2">
      <c r="B52" s="1247"/>
      <c r="C52" s="1248"/>
      <c r="D52" s="103"/>
      <c r="E52" s="1249" t="s">
        <v>43</v>
      </c>
      <c r="F52" s="1249"/>
      <c r="G52" s="1249"/>
      <c r="H52" s="1250"/>
      <c r="I52" s="361">
        <v>8341</v>
      </c>
      <c r="J52" s="362">
        <v>8028</v>
      </c>
      <c r="K52" s="362">
        <v>7481</v>
      </c>
      <c r="L52" s="362">
        <v>7406</v>
      </c>
      <c r="M52" s="363">
        <v>6970</v>
      </c>
    </row>
    <row r="53" spans="2:13" ht="27.75" customHeight="1" thickBot="1" x14ac:dyDescent="0.25">
      <c r="B53" s="1251" t="s">
        <v>44</v>
      </c>
      <c r="C53" s="1252"/>
      <c r="D53" s="107"/>
      <c r="E53" s="1253" t="s">
        <v>45</v>
      </c>
      <c r="F53" s="1253"/>
      <c r="G53" s="1253"/>
      <c r="H53" s="1254"/>
      <c r="I53" s="364">
        <v>3924</v>
      </c>
      <c r="J53" s="365">
        <v>4149</v>
      </c>
      <c r="K53" s="365">
        <v>3990</v>
      </c>
      <c r="L53" s="365">
        <v>3618</v>
      </c>
      <c r="M53" s="366">
        <v>3204</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K2hrEGY8wUDA/rFf95r8lMZVhloWVdWPPBdRv/sZmy1rQuPhULCIgBa11Un4zN7cdnleUUoSPEztT8mJ3ED0WA==" saltValue="ORlCXxUyKIKJrGN9rTzA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573</v>
      </c>
      <c r="G54" s="116" t="s">
        <v>574</v>
      </c>
      <c r="H54" s="117" t="s">
        <v>575</v>
      </c>
    </row>
    <row r="55" spans="2:8" ht="52.5" customHeight="1" x14ac:dyDescent="0.2">
      <c r="B55" s="118"/>
      <c r="C55" s="1270" t="s">
        <v>48</v>
      </c>
      <c r="D55" s="1270"/>
      <c r="E55" s="1271"/>
      <c r="F55" s="119">
        <v>802</v>
      </c>
      <c r="G55" s="119">
        <v>1025</v>
      </c>
      <c r="H55" s="120">
        <v>1173</v>
      </c>
    </row>
    <row r="56" spans="2:8" ht="52.5" customHeight="1" x14ac:dyDescent="0.2">
      <c r="B56" s="121"/>
      <c r="C56" s="1272" t="s">
        <v>49</v>
      </c>
      <c r="D56" s="1272"/>
      <c r="E56" s="1273"/>
      <c r="F56" s="122">
        <v>95</v>
      </c>
      <c r="G56" s="122">
        <v>95</v>
      </c>
      <c r="H56" s="123">
        <v>95</v>
      </c>
    </row>
    <row r="57" spans="2:8" ht="53.25" customHeight="1" x14ac:dyDescent="0.2">
      <c r="B57" s="121"/>
      <c r="C57" s="1274" t="s">
        <v>50</v>
      </c>
      <c r="D57" s="1274"/>
      <c r="E57" s="1275"/>
      <c r="F57" s="124">
        <v>458</v>
      </c>
      <c r="G57" s="124">
        <v>449</v>
      </c>
      <c r="H57" s="125">
        <v>533</v>
      </c>
    </row>
    <row r="58" spans="2:8" ht="45.75" customHeight="1" x14ac:dyDescent="0.2">
      <c r="B58" s="126"/>
      <c r="C58" s="1262" t="s">
        <v>606</v>
      </c>
      <c r="D58" s="1263"/>
      <c r="E58" s="1264"/>
      <c r="F58" s="127">
        <v>183</v>
      </c>
      <c r="G58" s="127">
        <v>206</v>
      </c>
      <c r="H58" s="128">
        <v>291</v>
      </c>
    </row>
    <row r="59" spans="2:8" ht="45.75" customHeight="1" x14ac:dyDescent="0.2">
      <c r="B59" s="126"/>
      <c r="C59" s="1262" t="s">
        <v>607</v>
      </c>
      <c r="D59" s="1263"/>
      <c r="E59" s="1264"/>
      <c r="F59" s="127">
        <v>86</v>
      </c>
      <c r="G59" s="127">
        <v>65</v>
      </c>
      <c r="H59" s="128">
        <v>117</v>
      </c>
    </row>
    <row r="60" spans="2:8" ht="45.75" customHeight="1" x14ac:dyDescent="0.2">
      <c r="B60" s="126"/>
      <c r="C60" s="1262" t="s">
        <v>608</v>
      </c>
      <c r="D60" s="1263"/>
      <c r="E60" s="1264"/>
      <c r="F60" s="127">
        <v>49</v>
      </c>
      <c r="G60" s="127">
        <v>42</v>
      </c>
      <c r="H60" s="128">
        <v>45</v>
      </c>
    </row>
    <row r="61" spans="2:8" ht="45.75" customHeight="1" x14ac:dyDescent="0.2">
      <c r="B61" s="126"/>
      <c r="C61" s="1262" t="s">
        <v>609</v>
      </c>
      <c r="D61" s="1263"/>
      <c r="E61" s="1264"/>
      <c r="F61" s="127">
        <v>10</v>
      </c>
      <c r="G61" s="127">
        <v>22</v>
      </c>
      <c r="H61" s="128">
        <v>31</v>
      </c>
    </row>
    <row r="62" spans="2:8" ht="45.75" customHeight="1" thickBot="1" x14ac:dyDescent="0.25">
      <c r="B62" s="129"/>
      <c r="C62" s="1265" t="s">
        <v>610</v>
      </c>
      <c r="D62" s="1266"/>
      <c r="E62" s="1267"/>
      <c r="F62" s="130">
        <v>18</v>
      </c>
      <c r="G62" s="130">
        <v>23</v>
      </c>
      <c r="H62" s="131">
        <v>23</v>
      </c>
    </row>
    <row r="63" spans="2:8" ht="52.5" customHeight="1" thickBot="1" x14ac:dyDescent="0.25">
      <c r="B63" s="132"/>
      <c r="C63" s="1268" t="s">
        <v>51</v>
      </c>
      <c r="D63" s="1268"/>
      <c r="E63" s="1269"/>
      <c r="F63" s="133">
        <v>1355</v>
      </c>
      <c r="G63" s="133">
        <v>1570</v>
      </c>
      <c r="H63" s="134">
        <v>1801</v>
      </c>
    </row>
    <row r="64" spans="2:8" ht="13.2" x14ac:dyDescent="0.2"/>
  </sheetData>
  <sheetProtection algorithmName="SHA-512" hashValue="XCXM3o53deThKTxqzMOk2yl8LaKLFgwSra+t7qTHOo20BuV1iom5zm/RC/sgdM0UP68fEilwl6L0f+JFmwg3tA==" saltValue="IuoC29xV60ioB9duO4jQ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N70" sqref="AN70"/>
    </sheetView>
  </sheetViews>
  <sheetFormatPr defaultColWidth="0" defaultRowHeight="0" customHeight="1" zeroHeight="1" x14ac:dyDescent="0.2"/>
  <cols>
    <col min="1" max="1" width="6.33203125" style="367" customWidth="1"/>
    <col min="2" max="107" width="2.44140625" style="367" customWidth="1"/>
    <col min="108" max="108" width="6.109375" style="369" customWidth="1"/>
    <col min="109" max="109" width="5.88671875" style="368" customWidth="1"/>
    <col min="110" max="16384" width="8.6640625" style="367" hidden="1"/>
  </cols>
  <sheetData>
    <row r="1" spans="1:109" ht="42.75" customHeight="1" x14ac:dyDescent="0.2">
      <c r="A1" s="402"/>
      <c r="B1" s="401"/>
      <c r="DD1" s="367"/>
      <c r="DE1" s="367"/>
    </row>
    <row r="2" spans="1:109"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62"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62"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62"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62"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62"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62"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62"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62"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62"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62"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62"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62" customFormat="1" ht="13.2" x14ac:dyDescent="0.2">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62" customFormat="1" ht="13.2" x14ac:dyDescent="0.2">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62" customFormat="1" ht="13.2" x14ac:dyDescent="0.2">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62" customFormat="1" ht="13.2" x14ac:dyDescent="0.2">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2" x14ac:dyDescent="0.2">
      <c r="DD19" s="367"/>
      <c r="DE19" s="367"/>
    </row>
    <row r="20" spans="1:109" ht="13.2" x14ac:dyDescent="0.2">
      <c r="DD20" s="367"/>
      <c r="DE20" s="367"/>
    </row>
    <row r="21" spans="1:109" ht="17.25" customHeight="1" x14ac:dyDescent="0.2">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2">
      <c r="B22" s="368"/>
    </row>
    <row r="23" spans="1:109" ht="13.2" x14ac:dyDescent="0.2">
      <c r="B23" s="368"/>
    </row>
    <row r="24" spans="1:109" ht="13.2" x14ac:dyDescent="0.2">
      <c r="B24" s="368"/>
    </row>
    <row r="25" spans="1:109" ht="13.2" x14ac:dyDescent="0.2">
      <c r="B25" s="368"/>
    </row>
    <row r="26" spans="1:109" ht="13.2" x14ac:dyDescent="0.2">
      <c r="B26" s="368"/>
    </row>
    <row r="27" spans="1:109" ht="13.2" x14ac:dyDescent="0.2">
      <c r="B27" s="368"/>
    </row>
    <row r="28" spans="1:109" ht="13.2" x14ac:dyDescent="0.2">
      <c r="B28" s="368"/>
    </row>
    <row r="29" spans="1:109" ht="13.2" x14ac:dyDescent="0.2">
      <c r="B29" s="368"/>
    </row>
    <row r="30" spans="1:109" ht="13.2" x14ac:dyDescent="0.2">
      <c r="B30" s="368"/>
    </row>
    <row r="31" spans="1:109" ht="13.2" x14ac:dyDescent="0.2">
      <c r="B31" s="368"/>
    </row>
    <row r="32" spans="1:109" ht="13.2" x14ac:dyDescent="0.2">
      <c r="B32" s="368"/>
    </row>
    <row r="33" spans="2:109" ht="13.2" x14ac:dyDescent="0.2">
      <c r="B33" s="368"/>
    </row>
    <row r="34" spans="2:109" ht="13.2" x14ac:dyDescent="0.2">
      <c r="B34" s="368"/>
    </row>
    <row r="35" spans="2:109" ht="13.2" x14ac:dyDescent="0.2">
      <c r="B35" s="368"/>
    </row>
    <row r="36" spans="2:109" ht="13.2" x14ac:dyDescent="0.2">
      <c r="B36" s="368"/>
    </row>
    <row r="37" spans="2:109" ht="13.2" x14ac:dyDescent="0.2">
      <c r="B37" s="368"/>
    </row>
    <row r="38" spans="2:109" ht="13.2" x14ac:dyDescent="0.2">
      <c r="B38" s="368"/>
    </row>
    <row r="39" spans="2:109" ht="13.2" x14ac:dyDescent="0.2">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2" x14ac:dyDescent="0.2">
      <c r="B40" s="387"/>
      <c r="DD40" s="387"/>
      <c r="DE40" s="367"/>
    </row>
    <row r="41" spans="2:109" ht="16.2" x14ac:dyDescent="0.2">
      <c r="B41" s="397" t="s">
        <v>622</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2" x14ac:dyDescent="0.2">
      <c r="B42" s="368"/>
      <c r="G42" s="383"/>
      <c r="I42" s="382"/>
      <c r="J42" s="382"/>
      <c r="K42" s="382"/>
      <c r="AM42" s="383"/>
      <c r="AN42" s="383" t="s">
        <v>618</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2">
      <c r="B43" s="368"/>
      <c r="AN43" s="1277" t="s">
        <v>621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2" x14ac:dyDescent="0.2">
      <c r="B44" s="368"/>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2" x14ac:dyDescent="0.2">
      <c r="B45" s="368"/>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2" x14ac:dyDescent="0.2">
      <c r="B46" s="368"/>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2" x14ac:dyDescent="0.2">
      <c r="B47" s="368"/>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2" x14ac:dyDescent="0.2">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2" x14ac:dyDescent="0.2">
      <c r="B49" s="368"/>
      <c r="AN49" s="367" t="s">
        <v>616</v>
      </c>
    </row>
    <row r="50" spans="1:109" ht="13.2" x14ac:dyDescent="0.2">
      <c r="B50" s="368"/>
      <c r="G50" s="1286"/>
      <c r="H50" s="1286"/>
      <c r="I50" s="1286"/>
      <c r="J50" s="1286"/>
      <c r="K50" s="376"/>
      <c r="L50" s="376"/>
      <c r="M50" s="375"/>
      <c r="N50" s="37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571</v>
      </c>
      <c r="BQ50" s="1290"/>
      <c r="BR50" s="1290"/>
      <c r="BS50" s="1290"/>
      <c r="BT50" s="1290"/>
      <c r="BU50" s="1290"/>
      <c r="BV50" s="1290"/>
      <c r="BW50" s="1290"/>
      <c r="BX50" s="1290" t="s">
        <v>572</v>
      </c>
      <c r="BY50" s="1290"/>
      <c r="BZ50" s="1290"/>
      <c r="CA50" s="1290"/>
      <c r="CB50" s="1290"/>
      <c r="CC50" s="1290"/>
      <c r="CD50" s="1290"/>
      <c r="CE50" s="1290"/>
      <c r="CF50" s="1290" t="s">
        <v>573</v>
      </c>
      <c r="CG50" s="1290"/>
      <c r="CH50" s="1290"/>
      <c r="CI50" s="1290"/>
      <c r="CJ50" s="1290"/>
      <c r="CK50" s="1290"/>
      <c r="CL50" s="1290"/>
      <c r="CM50" s="1290"/>
      <c r="CN50" s="1290" t="s">
        <v>574</v>
      </c>
      <c r="CO50" s="1290"/>
      <c r="CP50" s="1290"/>
      <c r="CQ50" s="1290"/>
      <c r="CR50" s="1290"/>
      <c r="CS50" s="1290"/>
      <c r="CT50" s="1290"/>
      <c r="CU50" s="1290"/>
      <c r="CV50" s="1290" t="s">
        <v>575</v>
      </c>
      <c r="CW50" s="1290"/>
      <c r="CX50" s="1290"/>
      <c r="CY50" s="1290"/>
      <c r="CZ50" s="1290"/>
      <c r="DA50" s="1290"/>
      <c r="DB50" s="1290"/>
      <c r="DC50" s="1290"/>
    </row>
    <row r="51" spans="1:109" ht="13.5" customHeight="1" x14ac:dyDescent="0.2">
      <c r="B51" s="368"/>
      <c r="G51" s="1295"/>
      <c r="H51" s="1295"/>
      <c r="I51" s="1293"/>
      <c r="J51" s="1293"/>
      <c r="K51" s="1292"/>
      <c r="L51" s="1292"/>
      <c r="M51" s="1292"/>
      <c r="N51" s="1292"/>
      <c r="AM51" s="374"/>
      <c r="AN51" s="1291" t="s">
        <v>615</v>
      </c>
      <c r="AO51" s="1291"/>
      <c r="AP51" s="1291"/>
      <c r="AQ51" s="1291"/>
      <c r="AR51" s="1291"/>
      <c r="AS51" s="1291"/>
      <c r="AT51" s="1291"/>
      <c r="AU51" s="1291"/>
      <c r="AV51" s="1291"/>
      <c r="AW51" s="1291"/>
      <c r="AX51" s="1291"/>
      <c r="AY51" s="1291"/>
      <c r="AZ51" s="1291"/>
      <c r="BA51" s="1291"/>
      <c r="BB51" s="1291" t="s">
        <v>613</v>
      </c>
      <c r="BC51" s="1291"/>
      <c r="BD51" s="1291"/>
      <c r="BE51" s="1291"/>
      <c r="BF51" s="1291"/>
      <c r="BG51" s="1291"/>
      <c r="BH51" s="1291"/>
      <c r="BI51" s="1291"/>
      <c r="BJ51" s="1291"/>
      <c r="BK51" s="1291"/>
      <c r="BL51" s="1291"/>
      <c r="BM51" s="1291"/>
      <c r="BN51" s="1291"/>
      <c r="BO51" s="1291"/>
      <c r="BP51" s="1276">
        <v>100.7</v>
      </c>
      <c r="BQ51" s="1276"/>
      <c r="BR51" s="1276"/>
      <c r="BS51" s="1276"/>
      <c r="BT51" s="1276"/>
      <c r="BU51" s="1276"/>
      <c r="BV51" s="1276"/>
      <c r="BW51" s="1276"/>
      <c r="BX51" s="1276">
        <v>109.2</v>
      </c>
      <c r="BY51" s="1276"/>
      <c r="BZ51" s="1276"/>
      <c r="CA51" s="1276"/>
      <c r="CB51" s="1276"/>
      <c r="CC51" s="1276"/>
      <c r="CD51" s="1276"/>
      <c r="CE51" s="1276"/>
      <c r="CF51" s="1276">
        <v>103.7</v>
      </c>
      <c r="CG51" s="1276"/>
      <c r="CH51" s="1276"/>
      <c r="CI51" s="1276"/>
      <c r="CJ51" s="1276"/>
      <c r="CK51" s="1276"/>
      <c r="CL51" s="1276"/>
      <c r="CM51" s="1276"/>
      <c r="CN51" s="1276">
        <v>89.5</v>
      </c>
      <c r="CO51" s="1276"/>
      <c r="CP51" s="1276"/>
      <c r="CQ51" s="1276"/>
      <c r="CR51" s="1276"/>
      <c r="CS51" s="1276"/>
      <c r="CT51" s="1276"/>
      <c r="CU51" s="1276"/>
      <c r="CV51" s="1276">
        <v>73.099999999999994</v>
      </c>
      <c r="CW51" s="1276"/>
      <c r="CX51" s="1276"/>
      <c r="CY51" s="1276"/>
      <c r="CZ51" s="1276"/>
      <c r="DA51" s="1276"/>
      <c r="DB51" s="1276"/>
      <c r="DC51" s="1276"/>
    </row>
    <row r="52" spans="1:109" ht="13.2" x14ac:dyDescent="0.2">
      <c r="B52" s="368"/>
      <c r="G52" s="1295"/>
      <c r="H52" s="1295"/>
      <c r="I52" s="1293"/>
      <c r="J52" s="1293"/>
      <c r="K52" s="1292"/>
      <c r="L52" s="1292"/>
      <c r="M52" s="1292"/>
      <c r="N52" s="1292"/>
      <c r="AM52" s="37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2"/>
      <c r="B53" s="368"/>
      <c r="G53" s="1295"/>
      <c r="H53" s="1295"/>
      <c r="I53" s="1286"/>
      <c r="J53" s="1286"/>
      <c r="K53" s="1292"/>
      <c r="L53" s="1292"/>
      <c r="M53" s="1292"/>
      <c r="N53" s="1292"/>
      <c r="AM53" s="374"/>
      <c r="AN53" s="1291"/>
      <c r="AO53" s="1291"/>
      <c r="AP53" s="1291"/>
      <c r="AQ53" s="1291"/>
      <c r="AR53" s="1291"/>
      <c r="AS53" s="1291"/>
      <c r="AT53" s="1291"/>
      <c r="AU53" s="1291"/>
      <c r="AV53" s="1291"/>
      <c r="AW53" s="1291"/>
      <c r="AX53" s="1291"/>
      <c r="AY53" s="1291"/>
      <c r="AZ53" s="1291"/>
      <c r="BA53" s="1291"/>
      <c r="BB53" s="1291" t="s">
        <v>620</v>
      </c>
      <c r="BC53" s="1291"/>
      <c r="BD53" s="1291"/>
      <c r="BE53" s="1291"/>
      <c r="BF53" s="1291"/>
      <c r="BG53" s="1291"/>
      <c r="BH53" s="1291"/>
      <c r="BI53" s="1291"/>
      <c r="BJ53" s="1291"/>
      <c r="BK53" s="1291"/>
      <c r="BL53" s="1291"/>
      <c r="BM53" s="1291"/>
      <c r="BN53" s="1291"/>
      <c r="BO53" s="1291"/>
      <c r="BP53" s="1276">
        <v>50.2</v>
      </c>
      <c r="BQ53" s="1276"/>
      <c r="BR53" s="1276"/>
      <c r="BS53" s="1276"/>
      <c r="BT53" s="1276"/>
      <c r="BU53" s="1276"/>
      <c r="BV53" s="1276"/>
      <c r="BW53" s="1276"/>
      <c r="BX53" s="1276">
        <v>69</v>
      </c>
      <c r="BY53" s="1276"/>
      <c r="BZ53" s="1276"/>
      <c r="CA53" s="1276"/>
      <c r="CB53" s="1276"/>
      <c r="CC53" s="1276"/>
      <c r="CD53" s="1276"/>
      <c r="CE53" s="1276"/>
      <c r="CF53" s="1276">
        <v>52.8</v>
      </c>
      <c r="CG53" s="1276"/>
      <c r="CH53" s="1276"/>
      <c r="CI53" s="1276"/>
      <c r="CJ53" s="1276"/>
      <c r="CK53" s="1276"/>
      <c r="CL53" s="1276"/>
      <c r="CM53" s="1276"/>
      <c r="CN53" s="1276">
        <v>50</v>
      </c>
      <c r="CO53" s="1276"/>
      <c r="CP53" s="1276"/>
      <c r="CQ53" s="1276"/>
      <c r="CR53" s="1276"/>
      <c r="CS53" s="1276"/>
      <c r="CT53" s="1276"/>
      <c r="CU53" s="1276"/>
      <c r="CV53" s="1276">
        <v>51.3</v>
      </c>
      <c r="CW53" s="1276"/>
      <c r="CX53" s="1276"/>
      <c r="CY53" s="1276"/>
      <c r="CZ53" s="1276"/>
      <c r="DA53" s="1276"/>
      <c r="DB53" s="1276"/>
      <c r="DC53" s="1276"/>
    </row>
    <row r="54" spans="1:109" ht="13.2" x14ac:dyDescent="0.2">
      <c r="A54" s="382"/>
      <c r="B54" s="368"/>
      <c r="G54" s="1295"/>
      <c r="H54" s="1295"/>
      <c r="I54" s="1286"/>
      <c r="J54" s="1286"/>
      <c r="K54" s="1292"/>
      <c r="L54" s="1292"/>
      <c r="M54" s="1292"/>
      <c r="N54" s="1292"/>
      <c r="AM54" s="37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2"/>
      <c r="B55" s="368"/>
      <c r="G55" s="1286"/>
      <c r="H55" s="1286"/>
      <c r="I55" s="1286"/>
      <c r="J55" s="1286"/>
      <c r="K55" s="1292"/>
      <c r="L55" s="1292"/>
      <c r="M55" s="1292"/>
      <c r="N55" s="1292"/>
      <c r="AN55" s="1290" t="s">
        <v>614</v>
      </c>
      <c r="AO55" s="1290"/>
      <c r="AP55" s="1290"/>
      <c r="AQ55" s="1290"/>
      <c r="AR55" s="1290"/>
      <c r="AS55" s="1290"/>
      <c r="AT55" s="1290"/>
      <c r="AU55" s="1290"/>
      <c r="AV55" s="1290"/>
      <c r="AW55" s="1290"/>
      <c r="AX55" s="1290"/>
      <c r="AY55" s="1290"/>
      <c r="AZ55" s="1290"/>
      <c r="BA55" s="1290"/>
      <c r="BB55" s="1291" t="s">
        <v>613</v>
      </c>
      <c r="BC55" s="1291"/>
      <c r="BD55" s="1291"/>
      <c r="BE55" s="1291"/>
      <c r="BF55" s="1291"/>
      <c r="BG55" s="1291"/>
      <c r="BH55" s="1291"/>
      <c r="BI55" s="1291"/>
      <c r="BJ55" s="1291"/>
      <c r="BK55" s="1291"/>
      <c r="BL55" s="1291"/>
      <c r="BM55" s="1291"/>
      <c r="BN55" s="1291"/>
      <c r="BO55" s="1291"/>
      <c r="BP55" s="1276">
        <v>40.799999999999997</v>
      </c>
      <c r="BQ55" s="1276"/>
      <c r="BR55" s="1276"/>
      <c r="BS55" s="1276"/>
      <c r="BT55" s="1276"/>
      <c r="BU55" s="1276"/>
      <c r="BV55" s="1276"/>
      <c r="BW55" s="1276"/>
      <c r="BX55" s="1276">
        <v>38.5</v>
      </c>
      <c r="BY55" s="1276"/>
      <c r="BZ55" s="1276"/>
      <c r="CA55" s="1276"/>
      <c r="CB55" s="1276"/>
      <c r="CC55" s="1276"/>
      <c r="CD55" s="1276"/>
      <c r="CE55" s="1276"/>
      <c r="CF55" s="1276">
        <v>35.5</v>
      </c>
      <c r="CG55" s="1276"/>
      <c r="CH55" s="1276"/>
      <c r="CI55" s="1276"/>
      <c r="CJ55" s="1276"/>
      <c r="CK55" s="1276"/>
      <c r="CL55" s="1276"/>
      <c r="CM55" s="1276"/>
      <c r="CN55" s="1276">
        <v>13.5</v>
      </c>
      <c r="CO55" s="1276"/>
      <c r="CP55" s="1276"/>
      <c r="CQ55" s="1276"/>
      <c r="CR55" s="1276"/>
      <c r="CS55" s="1276"/>
      <c r="CT55" s="1276"/>
      <c r="CU55" s="1276"/>
      <c r="CV55" s="1276">
        <v>0</v>
      </c>
      <c r="CW55" s="1276"/>
      <c r="CX55" s="1276"/>
      <c r="CY55" s="1276"/>
      <c r="CZ55" s="1276"/>
      <c r="DA55" s="1276"/>
      <c r="DB55" s="1276"/>
      <c r="DC55" s="1276"/>
    </row>
    <row r="56" spans="1:109" ht="13.2" x14ac:dyDescent="0.2">
      <c r="A56" s="382"/>
      <c r="B56" s="368"/>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2" x14ac:dyDescent="0.2">
      <c r="B57" s="388"/>
      <c r="G57" s="1286"/>
      <c r="H57" s="1286"/>
      <c r="I57" s="1294"/>
      <c r="J57" s="1294"/>
      <c r="K57" s="1292"/>
      <c r="L57" s="1292"/>
      <c r="M57" s="1292"/>
      <c r="N57" s="1292"/>
      <c r="AM57" s="367"/>
      <c r="AN57" s="1290"/>
      <c r="AO57" s="1290"/>
      <c r="AP57" s="1290"/>
      <c r="AQ57" s="1290"/>
      <c r="AR57" s="1290"/>
      <c r="AS57" s="1290"/>
      <c r="AT57" s="1290"/>
      <c r="AU57" s="1290"/>
      <c r="AV57" s="1290"/>
      <c r="AW57" s="1290"/>
      <c r="AX57" s="1290"/>
      <c r="AY57" s="1290"/>
      <c r="AZ57" s="1290"/>
      <c r="BA57" s="1290"/>
      <c r="BB57" s="1291" t="s">
        <v>620</v>
      </c>
      <c r="BC57" s="1291"/>
      <c r="BD57" s="1291"/>
      <c r="BE57" s="1291"/>
      <c r="BF57" s="1291"/>
      <c r="BG57" s="1291"/>
      <c r="BH57" s="1291"/>
      <c r="BI57" s="1291"/>
      <c r="BJ57" s="1291"/>
      <c r="BK57" s="1291"/>
      <c r="BL57" s="1291"/>
      <c r="BM57" s="1291"/>
      <c r="BN57" s="1291"/>
      <c r="BO57" s="1291"/>
      <c r="BP57" s="1276">
        <v>63.5</v>
      </c>
      <c r="BQ57" s="1276"/>
      <c r="BR57" s="1276"/>
      <c r="BS57" s="1276"/>
      <c r="BT57" s="1276"/>
      <c r="BU57" s="1276"/>
      <c r="BV57" s="1276"/>
      <c r="BW57" s="1276"/>
      <c r="BX57" s="1276">
        <v>65.3</v>
      </c>
      <c r="BY57" s="1276"/>
      <c r="BZ57" s="1276"/>
      <c r="CA57" s="1276"/>
      <c r="CB57" s="1276"/>
      <c r="CC57" s="1276"/>
      <c r="CD57" s="1276"/>
      <c r="CE57" s="1276"/>
      <c r="CF57" s="1276">
        <v>66</v>
      </c>
      <c r="CG57" s="1276"/>
      <c r="CH57" s="1276"/>
      <c r="CI57" s="1276"/>
      <c r="CJ57" s="1276"/>
      <c r="CK57" s="1276"/>
      <c r="CL57" s="1276"/>
      <c r="CM57" s="1276"/>
      <c r="CN57" s="1276">
        <v>65.099999999999994</v>
      </c>
      <c r="CO57" s="1276"/>
      <c r="CP57" s="1276"/>
      <c r="CQ57" s="1276"/>
      <c r="CR57" s="1276"/>
      <c r="CS57" s="1276"/>
      <c r="CT57" s="1276"/>
      <c r="CU57" s="1276"/>
      <c r="CV57" s="1276">
        <v>64.3</v>
      </c>
      <c r="CW57" s="1276"/>
      <c r="CX57" s="1276"/>
      <c r="CY57" s="1276"/>
      <c r="CZ57" s="1276"/>
      <c r="DA57" s="1276"/>
      <c r="DB57" s="1276"/>
      <c r="DC57" s="1276"/>
      <c r="DD57" s="393"/>
      <c r="DE57" s="388"/>
    </row>
    <row r="58" spans="1:109" s="382" customFormat="1" ht="13.2" x14ac:dyDescent="0.2">
      <c r="A58" s="367"/>
      <c r="B58" s="388"/>
      <c r="G58" s="1286"/>
      <c r="H58" s="1286"/>
      <c r="I58" s="1294"/>
      <c r="J58" s="1294"/>
      <c r="K58" s="1292"/>
      <c r="L58" s="1292"/>
      <c r="M58" s="1292"/>
      <c r="N58" s="1292"/>
      <c r="AM58" s="367"/>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2" x14ac:dyDescent="0.2">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2" x14ac:dyDescent="0.2">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2" x14ac:dyDescent="0.2">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2" x14ac:dyDescent="0.2">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6.2" x14ac:dyDescent="0.2">
      <c r="B63" s="386" t="s">
        <v>619</v>
      </c>
    </row>
    <row r="64" spans="1:109" ht="13.2" x14ac:dyDescent="0.2">
      <c r="B64" s="368"/>
      <c r="G64" s="383"/>
      <c r="I64" s="385"/>
      <c r="J64" s="385"/>
      <c r="K64" s="385"/>
      <c r="L64" s="385"/>
      <c r="M64" s="385"/>
      <c r="N64" s="384"/>
      <c r="AM64" s="383"/>
      <c r="AN64" s="383" t="s">
        <v>618</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2" x14ac:dyDescent="0.2">
      <c r="B65" s="368"/>
      <c r="AN65" s="1277" t="s">
        <v>617</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ht="13.2" x14ac:dyDescent="0.2">
      <c r="B66" s="368"/>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ht="13.2" x14ac:dyDescent="0.2">
      <c r="B67" s="368"/>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ht="13.2" x14ac:dyDescent="0.2">
      <c r="B68" s="368"/>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ht="13.2" x14ac:dyDescent="0.2">
      <c r="B69" s="368"/>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ht="13.2" x14ac:dyDescent="0.2">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2" x14ac:dyDescent="0.2">
      <c r="B71" s="368"/>
      <c r="G71" s="377"/>
      <c r="I71" s="380"/>
      <c r="J71" s="379"/>
      <c r="K71" s="379"/>
      <c r="L71" s="378"/>
      <c r="M71" s="379"/>
      <c r="N71" s="378"/>
      <c r="AM71" s="377"/>
      <c r="AN71" s="367" t="s">
        <v>616</v>
      </c>
    </row>
    <row r="72" spans="2:107" ht="13.2" x14ac:dyDescent="0.2">
      <c r="B72" s="368"/>
      <c r="G72" s="1286"/>
      <c r="H72" s="1286"/>
      <c r="I72" s="1286"/>
      <c r="J72" s="1286"/>
      <c r="K72" s="376"/>
      <c r="L72" s="376"/>
      <c r="M72" s="375"/>
      <c r="N72" s="37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571</v>
      </c>
      <c r="BQ72" s="1290"/>
      <c r="BR72" s="1290"/>
      <c r="BS72" s="1290"/>
      <c r="BT72" s="1290"/>
      <c r="BU72" s="1290"/>
      <c r="BV72" s="1290"/>
      <c r="BW72" s="1290"/>
      <c r="BX72" s="1290" t="s">
        <v>572</v>
      </c>
      <c r="BY72" s="1290"/>
      <c r="BZ72" s="1290"/>
      <c r="CA72" s="1290"/>
      <c r="CB72" s="1290"/>
      <c r="CC72" s="1290"/>
      <c r="CD72" s="1290"/>
      <c r="CE72" s="1290"/>
      <c r="CF72" s="1290" t="s">
        <v>573</v>
      </c>
      <c r="CG72" s="1290"/>
      <c r="CH72" s="1290"/>
      <c r="CI72" s="1290"/>
      <c r="CJ72" s="1290"/>
      <c r="CK72" s="1290"/>
      <c r="CL72" s="1290"/>
      <c r="CM72" s="1290"/>
      <c r="CN72" s="1290" t="s">
        <v>574</v>
      </c>
      <c r="CO72" s="1290"/>
      <c r="CP72" s="1290"/>
      <c r="CQ72" s="1290"/>
      <c r="CR72" s="1290"/>
      <c r="CS72" s="1290"/>
      <c r="CT72" s="1290"/>
      <c r="CU72" s="1290"/>
      <c r="CV72" s="1290" t="s">
        <v>575</v>
      </c>
      <c r="CW72" s="1290"/>
      <c r="CX72" s="1290"/>
      <c r="CY72" s="1290"/>
      <c r="CZ72" s="1290"/>
      <c r="DA72" s="1290"/>
      <c r="DB72" s="1290"/>
      <c r="DC72" s="1290"/>
    </row>
    <row r="73" spans="2:107" ht="13.2" x14ac:dyDescent="0.2">
      <c r="B73" s="368"/>
      <c r="G73" s="1295"/>
      <c r="H73" s="1295"/>
      <c r="I73" s="1295"/>
      <c r="J73" s="1295"/>
      <c r="K73" s="1296"/>
      <c r="L73" s="1296"/>
      <c r="M73" s="1296"/>
      <c r="N73" s="1296"/>
      <c r="AM73" s="374"/>
      <c r="AN73" s="1291" t="s">
        <v>615</v>
      </c>
      <c r="AO73" s="1291"/>
      <c r="AP73" s="1291"/>
      <c r="AQ73" s="1291"/>
      <c r="AR73" s="1291"/>
      <c r="AS73" s="1291"/>
      <c r="AT73" s="1291"/>
      <c r="AU73" s="1291"/>
      <c r="AV73" s="1291"/>
      <c r="AW73" s="1291"/>
      <c r="AX73" s="1291"/>
      <c r="AY73" s="1291"/>
      <c r="AZ73" s="1291"/>
      <c r="BA73" s="1291"/>
      <c r="BB73" s="1291" t="s">
        <v>613</v>
      </c>
      <c r="BC73" s="1291"/>
      <c r="BD73" s="1291"/>
      <c r="BE73" s="1291"/>
      <c r="BF73" s="1291"/>
      <c r="BG73" s="1291"/>
      <c r="BH73" s="1291"/>
      <c r="BI73" s="1291"/>
      <c r="BJ73" s="1291"/>
      <c r="BK73" s="1291"/>
      <c r="BL73" s="1291"/>
      <c r="BM73" s="1291"/>
      <c r="BN73" s="1291"/>
      <c r="BO73" s="1291"/>
      <c r="BP73" s="1276">
        <v>100.7</v>
      </c>
      <c r="BQ73" s="1276"/>
      <c r="BR73" s="1276"/>
      <c r="BS73" s="1276"/>
      <c r="BT73" s="1276"/>
      <c r="BU73" s="1276"/>
      <c r="BV73" s="1276"/>
      <c r="BW73" s="1276"/>
      <c r="BX73" s="1276">
        <v>109.2</v>
      </c>
      <c r="BY73" s="1276"/>
      <c r="BZ73" s="1276"/>
      <c r="CA73" s="1276"/>
      <c r="CB73" s="1276"/>
      <c r="CC73" s="1276"/>
      <c r="CD73" s="1276"/>
      <c r="CE73" s="1276"/>
      <c r="CF73" s="1276">
        <v>103.7</v>
      </c>
      <c r="CG73" s="1276"/>
      <c r="CH73" s="1276"/>
      <c r="CI73" s="1276"/>
      <c r="CJ73" s="1276"/>
      <c r="CK73" s="1276"/>
      <c r="CL73" s="1276"/>
      <c r="CM73" s="1276"/>
      <c r="CN73" s="1276">
        <v>89.5</v>
      </c>
      <c r="CO73" s="1276"/>
      <c r="CP73" s="1276"/>
      <c r="CQ73" s="1276"/>
      <c r="CR73" s="1276"/>
      <c r="CS73" s="1276"/>
      <c r="CT73" s="1276"/>
      <c r="CU73" s="1276"/>
      <c r="CV73" s="1276">
        <v>73.099999999999994</v>
      </c>
      <c r="CW73" s="1276"/>
      <c r="CX73" s="1276"/>
      <c r="CY73" s="1276"/>
      <c r="CZ73" s="1276"/>
      <c r="DA73" s="1276"/>
      <c r="DB73" s="1276"/>
      <c r="DC73" s="1276"/>
    </row>
    <row r="74" spans="2:107" ht="13.2" x14ac:dyDescent="0.2">
      <c r="B74" s="368"/>
      <c r="G74" s="1295"/>
      <c r="H74" s="1295"/>
      <c r="I74" s="1295"/>
      <c r="J74" s="1295"/>
      <c r="K74" s="1296"/>
      <c r="L74" s="1296"/>
      <c r="M74" s="1296"/>
      <c r="N74" s="1296"/>
      <c r="AM74" s="37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68"/>
      <c r="G75" s="1295"/>
      <c r="H75" s="1295"/>
      <c r="I75" s="1286"/>
      <c r="J75" s="1286"/>
      <c r="K75" s="1292"/>
      <c r="L75" s="1292"/>
      <c r="M75" s="1292"/>
      <c r="N75" s="1292"/>
      <c r="AM75" s="374"/>
      <c r="AN75" s="1291"/>
      <c r="AO75" s="1291"/>
      <c r="AP75" s="1291"/>
      <c r="AQ75" s="1291"/>
      <c r="AR75" s="1291"/>
      <c r="AS75" s="1291"/>
      <c r="AT75" s="1291"/>
      <c r="AU75" s="1291"/>
      <c r="AV75" s="1291"/>
      <c r="AW75" s="1291"/>
      <c r="AX75" s="1291"/>
      <c r="AY75" s="1291"/>
      <c r="AZ75" s="1291"/>
      <c r="BA75" s="1291"/>
      <c r="BB75" s="1291" t="s">
        <v>612</v>
      </c>
      <c r="BC75" s="1291"/>
      <c r="BD75" s="1291"/>
      <c r="BE75" s="1291"/>
      <c r="BF75" s="1291"/>
      <c r="BG75" s="1291"/>
      <c r="BH75" s="1291"/>
      <c r="BI75" s="1291"/>
      <c r="BJ75" s="1291"/>
      <c r="BK75" s="1291"/>
      <c r="BL75" s="1291"/>
      <c r="BM75" s="1291"/>
      <c r="BN75" s="1291"/>
      <c r="BO75" s="1291"/>
      <c r="BP75" s="1276">
        <v>12.5</v>
      </c>
      <c r="BQ75" s="1276"/>
      <c r="BR75" s="1276"/>
      <c r="BS75" s="1276"/>
      <c r="BT75" s="1276"/>
      <c r="BU75" s="1276"/>
      <c r="BV75" s="1276"/>
      <c r="BW75" s="1276"/>
      <c r="BX75" s="1276">
        <v>12.5</v>
      </c>
      <c r="BY75" s="1276"/>
      <c r="BZ75" s="1276"/>
      <c r="CA75" s="1276"/>
      <c r="CB75" s="1276"/>
      <c r="CC75" s="1276"/>
      <c r="CD75" s="1276"/>
      <c r="CE75" s="1276"/>
      <c r="CF75" s="1276">
        <v>12</v>
      </c>
      <c r="CG75" s="1276"/>
      <c r="CH75" s="1276"/>
      <c r="CI75" s="1276"/>
      <c r="CJ75" s="1276"/>
      <c r="CK75" s="1276"/>
      <c r="CL75" s="1276"/>
      <c r="CM75" s="1276"/>
      <c r="CN75" s="1276">
        <v>11.5</v>
      </c>
      <c r="CO75" s="1276"/>
      <c r="CP75" s="1276"/>
      <c r="CQ75" s="1276"/>
      <c r="CR75" s="1276"/>
      <c r="CS75" s="1276"/>
      <c r="CT75" s="1276"/>
      <c r="CU75" s="1276"/>
      <c r="CV75" s="1276">
        <v>11.2</v>
      </c>
      <c r="CW75" s="1276"/>
      <c r="CX75" s="1276"/>
      <c r="CY75" s="1276"/>
      <c r="CZ75" s="1276"/>
      <c r="DA75" s="1276"/>
      <c r="DB75" s="1276"/>
      <c r="DC75" s="1276"/>
    </row>
    <row r="76" spans="2:107" ht="13.2" x14ac:dyDescent="0.2">
      <c r="B76" s="368"/>
      <c r="G76" s="1295"/>
      <c r="H76" s="1295"/>
      <c r="I76" s="1286"/>
      <c r="J76" s="1286"/>
      <c r="K76" s="1292"/>
      <c r="L76" s="1292"/>
      <c r="M76" s="1292"/>
      <c r="N76" s="1292"/>
      <c r="AM76" s="37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68"/>
      <c r="G77" s="1286"/>
      <c r="H77" s="1286"/>
      <c r="I77" s="1286"/>
      <c r="J77" s="1286"/>
      <c r="K77" s="1296"/>
      <c r="L77" s="1296"/>
      <c r="M77" s="1296"/>
      <c r="N77" s="1296"/>
      <c r="AN77" s="1290" t="s">
        <v>614</v>
      </c>
      <c r="AO77" s="1290"/>
      <c r="AP77" s="1290"/>
      <c r="AQ77" s="1290"/>
      <c r="AR77" s="1290"/>
      <c r="AS77" s="1290"/>
      <c r="AT77" s="1290"/>
      <c r="AU77" s="1290"/>
      <c r="AV77" s="1290"/>
      <c r="AW77" s="1290"/>
      <c r="AX77" s="1290"/>
      <c r="AY77" s="1290"/>
      <c r="AZ77" s="1290"/>
      <c r="BA77" s="1290"/>
      <c r="BB77" s="1291" t="s">
        <v>613</v>
      </c>
      <c r="BC77" s="1291"/>
      <c r="BD77" s="1291"/>
      <c r="BE77" s="1291"/>
      <c r="BF77" s="1291"/>
      <c r="BG77" s="1291"/>
      <c r="BH77" s="1291"/>
      <c r="BI77" s="1291"/>
      <c r="BJ77" s="1291"/>
      <c r="BK77" s="1291"/>
      <c r="BL77" s="1291"/>
      <c r="BM77" s="1291"/>
      <c r="BN77" s="1291"/>
      <c r="BO77" s="1291"/>
      <c r="BP77" s="1276">
        <v>40.799999999999997</v>
      </c>
      <c r="BQ77" s="1276"/>
      <c r="BR77" s="1276"/>
      <c r="BS77" s="1276"/>
      <c r="BT77" s="1276"/>
      <c r="BU77" s="1276"/>
      <c r="BV77" s="1276"/>
      <c r="BW77" s="1276"/>
      <c r="BX77" s="1276">
        <v>38.5</v>
      </c>
      <c r="BY77" s="1276"/>
      <c r="BZ77" s="1276"/>
      <c r="CA77" s="1276"/>
      <c r="CB77" s="1276"/>
      <c r="CC77" s="1276"/>
      <c r="CD77" s="1276"/>
      <c r="CE77" s="1276"/>
      <c r="CF77" s="1276">
        <v>35.5</v>
      </c>
      <c r="CG77" s="1276"/>
      <c r="CH77" s="1276"/>
      <c r="CI77" s="1276"/>
      <c r="CJ77" s="1276"/>
      <c r="CK77" s="1276"/>
      <c r="CL77" s="1276"/>
      <c r="CM77" s="1276"/>
      <c r="CN77" s="1276">
        <v>13.5</v>
      </c>
      <c r="CO77" s="1276"/>
      <c r="CP77" s="1276"/>
      <c r="CQ77" s="1276"/>
      <c r="CR77" s="1276"/>
      <c r="CS77" s="1276"/>
      <c r="CT77" s="1276"/>
      <c r="CU77" s="1276"/>
      <c r="CV77" s="1276">
        <v>0</v>
      </c>
      <c r="CW77" s="1276"/>
      <c r="CX77" s="1276"/>
      <c r="CY77" s="1276"/>
      <c r="CZ77" s="1276"/>
      <c r="DA77" s="1276"/>
      <c r="DB77" s="1276"/>
      <c r="DC77" s="1276"/>
    </row>
    <row r="78" spans="2:107" ht="13.2" x14ac:dyDescent="0.2">
      <c r="B78" s="368"/>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68"/>
      <c r="G79" s="1286"/>
      <c r="H79" s="1286"/>
      <c r="I79" s="1294"/>
      <c r="J79" s="1294"/>
      <c r="K79" s="1297"/>
      <c r="L79" s="1297"/>
      <c r="M79" s="1297"/>
      <c r="N79" s="1297"/>
      <c r="AN79" s="1290"/>
      <c r="AO79" s="1290"/>
      <c r="AP79" s="1290"/>
      <c r="AQ79" s="1290"/>
      <c r="AR79" s="1290"/>
      <c r="AS79" s="1290"/>
      <c r="AT79" s="1290"/>
      <c r="AU79" s="1290"/>
      <c r="AV79" s="1290"/>
      <c r="AW79" s="1290"/>
      <c r="AX79" s="1290"/>
      <c r="AY79" s="1290"/>
      <c r="AZ79" s="1290"/>
      <c r="BA79" s="1290"/>
      <c r="BB79" s="1291" t="s">
        <v>612</v>
      </c>
      <c r="BC79" s="1291"/>
      <c r="BD79" s="1291"/>
      <c r="BE79" s="1291"/>
      <c r="BF79" s="1291"/>
      <c r="BG79" s="1291"/>
      <c r="BH79" s="1291"/>
      <c r="BI79" s="1291"/>
      <c r="BJ79" s="1291"/>
      <c r="BK79" s="1291"/>
      <c r="BL79" s="1291"/>
      <c r="BM79" s="1291"/>
      <c r="BN79" s="1291"/>
      <c r="BO79" s="1291"/>
      <c r="BP79" s="1276">
        <v>8.9</v>
      </c>
      <c r="BQ79" s="1276"/>
      <c r="BR79" s="1276"/>
      <c r="BS79" s="1276"/>
      <c r="BT79" s="1276"/>
      <c r="BU79" s="1276"/>
      <c r="BV79" s="1276"/>
      <c r="BW79" s="1276"/>
      <c r="BX79" s="1276">
        <v>8.9</v>
      </c>
      <c r="BY79" s="1276"/>
      <c r="BZ79" s="1276"/>
      <c r="CA79" s="1276"/>
      <c r="CB79" s="1276"/>
      <c r="CC79" s="1276"/>
      <c r="CD79" s="1276"/>
      <c r="CE79" s="1276"/>
      <c r="CF79" s="1276">
        <v>8.8000000000000007</v>
      </c>
      <c r="CG79" s="1276"/>
      <c r="CH79" s="1276"/>
      <c r="CI79" s="1276"/>
      <c r="CJ79" s="1276"/>
      <c r="CK79" s="1276"/>
      <c r="CL79" s="1276"/>
      <c r="CM79" s="1276"/>
      <c r="CN79" s="1276">
        <v>8.3000000000000007</v>
      </c>
      <c r="CO79" s="1276"/>
      <c r="CP79" s="1276"/>
      <c r="CQ79" s="1276"/>
      <c r="CR79" s="1276"/>
      <c r="CS79" s="1276"/>
      <c r="CT79" s="1276"/>
      <c r="CU79" s="1276"/>
      <c r="CV79" s="1276">
        <v>8</v>
      </c>
      <c r="CW79" s="1276"/>
      <c r="CX79" s="1276"/>
      <c r="CY79" s="1276"/>
      <c r="CZ79" s="1276"/>
      <c r="DA79" s="1276"/>
      <c r="DB79" s="1276"/>
      <c r="DC79" s="1276"/>
    </row>
    <row r="80" spans="2:107" ht="13.2" x14ac:dyDescent="0.2">
      <c r="B80" s="368"/>
      <c r="G80" s="1286"/>
      <c r="H80" s="1286"/>
      <c r="I80" s="1294"/>
      <c r="J80" s="1294"/>
      <c r="K80" s="1297"/>
      <c r="L80" s="1297"/>
      <c r="M80" s="1297"/>
      <c r="N80" s="1297"/>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68"/>
    </row>
    <row r="82" spans="2:109" ht="16.2" x14ac:dyDescent="0.2">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2" x14ac:dyDescent="0.2">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2" x14ac:dyDescent="0.2">
      <c r="DD84" s="367"/>
      <c r="DE84" s="367"/>
    </row>
    <row r="85" spans="2:109" ht="13.2" x14ac:dyDescent="0.2">
      <c r="DD85" s="367"/>
      <c r="DE85" s="367"/>
    </row>
  </sheetData>
  <sheetProtection algorithmName="SHA-512" hashValue="vDLelRNegweF4Kgnpo78F08775OHFNk2AsZojFbBx9JnCaC+o3f5r2ZTZ66QrhVRYfn0zFg9PBRYEz10Ix++kw==" saltValue="Gb4ruUTl9pSOvJY5Kc9pQ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N70" sqref="AN7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518</v>
      </c>
    </row>
  </sheetData>
  <sheetProtection algorithmName="SHA-512" hashValue="JxPOkFS6UlR2b8ncRv3MlA8nZJyvAdfYw7tUi1+fR48h34Iw9sW3V+nyWKDSOAUjcKhQdLpJH53a/W1Kz93a8g==" saltValue="rJ+i3oYp/F9kLfT5PKlnF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N70" sqref="AN70"/>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518</v>
      </c>
    </row>
  </sheetData>
  <sheetProtection algorithmName="SHA-512" hashValue="X0sEEfn4N0swi/MoKYKkvfsbHhAmC8NNwvfOxTjW3QiQqKbyyIM8SOBywAWFP3hznJC20dcpVd6M0B8hhjz5yw==" saltValue="02ggg4Lp+nS/6Bn7GEObX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568</v>
      </c>
      <c r="G2" s="148"/>
      <c r="H2" s="149"/>
    </row>
    <row r="3" spans="1:8" x14ac:dyDescent="0.2">
      <c r="A3" s="145" t="s">
        <v>561</v>
      </c>
      <c r="B3" s="150"/>
      <c r="C3" s="151"/>
      <c r="D3" s="152">
        <v>44089</v>
      </c>
      <c r="E3" s="153"/>
      <c r="F3" s="154">
        <v>98899</v>
      </c>
      <c r="G3" s="155"/>
      <c r="H3" s="156"/>
    </row>
    <row r="4" spans="1:8" x14ac:dyDescent="0.2">
      <c r="A4" s="157"/>
      <c r="B4" s="158"/>
      <c r="C4" s="159"/>
      <c r="D4" s="160">
        <v>12594</v>
      </c>
      <c r="E4" s="161"/>
      <c r="F4" s="162">
        <v>43734</v>
      </c>
      <c r="G4" s="163"/>
      <c r="H4" s="164"/>
    </row>
    <row r="5" spans="1:8" x14ac:dyDescent="0.2">
      <c r="A5" s="145" t="s">
        <v>563</v>
      </c>
      <c r="B5" s="150"/>
      <c r="C5" s="151"/>
      <c r="D5" s="152">
        <v>82411</v>
      </c>
      <c r="E5" s="153"/>
      <c r="F5" s="154">
        <v>96462</v>
      </c>
      <c r="G5" s="155"/>
      <c r="H5" s="156"/>
    </row>
    <row r="6" spans="1:8" x14ac:dyDescent="0.2">
      <c r="A6" s="157"/>
      <c r="B6" s="158"/>
      <c r="C6" s="159"/>
      <c r="D6" s="160">
        <v>13462</v>
      </c>
      <c r="E6" s="161"/>
      <c r="F6" s="162">
        <v>39886</v>
      </c>
      <c r="G6" s="163"/>
      <c r="H6" s="164"/>
    </row>
    <row r="7" spans="1:8" x14ac:dyDescent="0.2">
      <c r="A7" s="145" t="s">
        <v>564</v>
      </c>
      <c r="B7" s="150"/>
      <c r="C7" s="151"/>
      <c r="D7" s="152">
        <v>45450</v>
      </c>
      <c r="E7" s="153"/>
      <c r="F7" s="154">
        <v>83103</v>
      </c>
      <c r="G7" s="155"/>
      <c r="H7" s="156"/>
    </row>
    <row r="8" spans="1:8" x14ac:dyDescent="0.2">
      <c r="A8" s="157"/>
      <c r="B8" s="158"/>
      <c r="C8" s="159"/>
      <c r="D8" s="160">
        <v>15692</v>
      </c>
      <c r="E8" s="161"/>
      <c r="F8" s="162">
        <v>41378</v>
      </c>
      <c r="G8" s="163"/>
      <c r="H8" s="164"/>
    </row>
    <row r="9" spans="1:8" x14ac:dyDescent="0.2">
      <c r="A9" s="145" t="s">
        <v>565</v>
      </c>
      <c r="B9" s="150"/>
      <c r="C9" s="151"/>
      <c r="D9" s="152">
        <v>111218</v>
      </c>
      <c r="E9" s="153"/>
      <c r="F9" s="154">
        <v>84459</v>
      </c>
      <c r="G9" s="155"/>
      <c r="H9" s="156"/>
    </row>
    <row r="10" spans="1:8" x14ac:dyDescent="0.2">
      <c r="A10" s="157"/>
      <c r="B10" s="158"/>
      <c r="C10" s="159"/>
      <c r="D10" s="160">
        <v>30572</v>
      </c>
      <c r="E10" s="161"/>
      <c r="F10" s="162">
        <v>47314</v>
      </c>
      <c r="G10" s="163"/>
      <c r="H10" s="164"/>
    </row>
    <row r="11" spans="1:8" x14ac:dyDescent="0.2">
      <c r="A11" s="145" t="s">
        <v>566</v>
      </c>
      <c r="B11" s="150"/>
      <c r="C11" s="151"/>
      <c r="D11" s="152">
        <v>46483</v>
      </c>
      <c r="E11" s="153"/>
      <c r="F11" s="154">
        <v>74568</v>
      </c>
      <c r="G11" s="155"/>
      <c r="H11" s="156"/>
    </row>
    <row r="12" spans="1:8" x14ac:dyDescent="0.2">
      <c r="A12" s="157"/>
      <c r="B12" s="158"/>
      <c r="C12" s="165"/>
      <c r="D12" s="160">
        <v>14087</v>
      </c>
      <c r="E12" s="161"/>
      <c r="F12" s="162">
        <v>42558</v>
      </c>
      <c r="G12" s="163"/>
      <c r="H12" s="164"/>
    </row>
    <row r="13" spans="1:8" x14ac:dyDescent="0.2">
      <c r="A13" s="145"/>
      <c r="B13" s="150"/>
      <c r="C13" s="166"/>
      <c r="D13" s="167">
        <v>65930</v>
      </c>
      <c r="E13" s="168"/>
      <c r="F13" s="169">
        <v>87498</v>
      </c>
      <c r="G13" s="170"/>
      <c r="H13" s="156"/>
    </row>
    <row r="14" spans="1:8" x14ac:dyDescent="0.2">
      <c r="A14" s="157"/>
      <c r="B14" s="158"/>
      <c r="C14" s="159"/>
      <c r="D14" s="160">
        <v>17281</v>
      </c>
      <c r="E14" s="161"/>
      <c r="F14" s="162">
        <v>42974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4.53</v>
      </c>
      <c r="C19" s="171">
        <f>ROUND(VALUE(SUBSTITUTE(実質収支比率等に係る経年分析!G$48,"▲","-")),2)</f>
        <v>3.87</v>
      </c>
      <c r="D19" s="171">
        <f>ROUND(VALUE(SUBSTITUTE(実質収支比率等に係る経年分析!H$48,"▲","-")),2)</f>
        <v>12.06</v>
      </c>
      <c r="E19" s="171">
        <f>ROUND(VALUE(SUBSTITUTE(実質収支比率等に係る経年分析!I$48,"▲","-")),2)</f>
        <v>6.11</v>
      </c>
      <c r="F19" s="171">
        <f>ROUND(VALUE(SUBSTITUTE(実質収支比率等に係る経年分析!J$48,"▲","-")),2)</f>
        <v>8.34</v>
      </c>
    </row>
    <row r="20" spans="1:11" x14ac:dyDescent="0.2">
      <c r="A20" s="171" t="s">
        <v>55</v>
      </c>
      <c r="B20" s="171">
        <f>ROUND(VALUE(SUBSTITUTE(実質収支比率等に係る経年分析!F$47,"▲","-")),2)</f>
        <v>18.29</v>
      </c>
      <c r="C20" s="171">
        <f>ROUND(VALUE(SUBSTITUTE(実質収支比率等に係る経年分析!G$47,"▲","-")),2)</f>
        <v>17.21</v>
      </c>
      <c r="D20" s="171">
        <f>ROUND(VALUE(SUBSTITUTE(実質収支比率等に係る経年分析!H$47,"▲","-")),2)</f>
        <v>17.84</v>
      </c>
      <c r="E20" s="171">
        <f>ROUND(VALUE(SUBSTITUTE(実質収支比率等に係る経年分析!I$47,"▲","-")),2)</f>
        <v>21.85</v>
      </c>
      <c r="F20" s="171">
        <f>ROUND(VALUE(SUBSTITUTE(実質収支比率等に係る経年分析!J$47,"▲","-")),2)</f>
        <v>23.34</v>
      </c>
    </row>
    <row r="21" spans="1:11" x14ac:dyDescent="0.2">
      <c r="A21" s="171" t="s">
        <v>56</v>
      </c>
      <c r="B21" s="171">
        <f>IF(ISNUMBER(VALUE(SUBSTITUTE(実質収支比率等に係る経年分析!F$49,"▲","-"))),ROUND(VALUE(SUBSTITUTE(実質収支比率等に係る経年分析!F$49,"▲","-")),2),NA())</f>
        <v>-0.88</v>
      </c>
      <c r="C21" s="171">
        <f>IF(ISNUMBER(VALUE(SUBSTITUTE(実質収支比率等に係る経年分析!G$49,"▲","-"))),ROUND(VALUE(SUBSTITUTE(実質収支比率等に係る経年分析!G$49,"▲","-")),2),NA())</f>
        <v>-0.6</v>
      </c>
      <c r="D21" s="171">
        <f>IF(ISNUMBER(VALUE(SUBSTITUTE(実質収支比率等に係る経年分析!H$49,"▲","-"))),ROUND(VALUE(SUBSTITUTE(実質収支比率等に係る経年分析!H$49,"▲","-")),2),NA())</f>
        <v>10.039999999999999</v>
      </c>
      <c r="E21" s="171">
        <f>IF(ISNUMBER(VALUE(SUBSTITUTE(実質収支比率等に係る経年分析!I$49,"▲","-"))),ROUND(VALUE(SUBSTITUTE(実質収支比率等に係る経年分析!I$49,"▲","-")),2),NA())</f>
        <v>-6.46</v>
      </c>
      <c r="F21" s="171">
        <f>IF(ISNUMBER(VALUE(SUBSTITUTE(実質収支比率等に係る経年分析!J$49,"▲","-"))),ROUND(VALUE(SUBSTITUTE(実質収支比率等に係る経年分析!J$49,"▲","-")),2),NA())</f>
        <v>3.88</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土地造成事業特別会計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2">
      <c r="A31" s="172" t="str">
        <f>IF(連結実質赤字比率に係る赤字・黒字の構成分析!C$39="",NA(),連結実質赤字比率に係る赤字・黒字の構成分析!C$39)</f>
        <v>公共下水道事業特別会計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0.14000000000000001</v>
      </c>
    </row>
    <row r="32" spans="1:11" x14ac:dyDescent="0.2">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0.26</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4.13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2.09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0.73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0.28000000000000003</v>
      </c>
    </row>
    <row r="34" spans="1:16" x14ac:dyDescent="0.2">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1.1100000000000001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1.06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0.77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1.1299999999999999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1.37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4.5199999999999996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8.34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6.34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6.78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7.95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9.48</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670</v>
      </c>
      <c r="E42" s="173"/>
      <c r="F42" s="173"/>
      <c r="G42" s="173">
        <f>'実質公債費比率（分子）の構造'!L$52</f>
        <v>667</v>
      </c>
      <c r="H42" s="173"/>
      <c r="I42" s="173"/>
      <c r="J42" s="173">
        <f>'実質公債費比率（分子）の構造'!M$52</f>
        <v>680</v>
      </c>
      <c r="K42" s="173"/>
      <c r="L42" s="173"/>
      <c r="M42" s="173">
        <f>'実質公債費比率（分子）の構造'!N$52</f>
        <v>673</v>
      </c>
      <c r="N42" s="173"/>
      <c r="O42" s="173"/>
      <c r="P42" s="173">
        <f>'実質公債費比率（分子）の構造'!O$52</f>
        <v>668</v>
      </c>
    </row>
    <row r="43" spans="1:16" x14ac:dyDescent="0.2">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65</v>
      </c>
      <c r="B44" s="173">
        <f>'実質公債費比率（分子）の構造'!K$50</f>
        <v>78</v>
      </c>
      <c r="C44" s="173"/>
      <c r="D44" s="173"/>
      <c r="E44" s="173">
        <f>'実質公債費比率（分子）の構造'!L$50</f>
        <v>76</v>
      </c>
      <c r="F44" s="173"/>
      <c r="G44" s="173"/>
      <c r="H44" s="173">
        <f>'実質公債費比率（分子）の構造'!M$50</f>
        <v>75</v>
      </c>
      <c r="I44" s="173"/>
      <c r="J44" s="173"/>
      <c r="K44" s="173">
        <f>'実質公債費比率（分子）の構造'!N$50</f>
        <v>78</v>
      </c>
      <c r="L44" s="173"/>
      <c r="M44" s="173"/>
      <c r="N44" s="173">
        <f>'実質公債費比率（分子）の構造'!O$50</f>
        <v>71</v>
      </c>
      <c r="O44" s="173"/>
      <c r="P44" s="173"/>
    </row>
    <row r="45" spans="1:16" x14ac:dyDescent="0.2">
      <c r="A45" s="173" t="s">
        <v>66</v>
      </c>
      <c r="B45" s="173">
        <f>'実質公債費比率（分子）の構造'!K$49</f>
        <v>40</v>
      </c>
      <c r="C45" s="173"/>
      <c r="D45" s="173"/>
      <c r="E45" s="173">
        <f>'実質公債費比率（分子）の構造'!L$49</f>
        <v>25</v>
      </c>
      <c r="F45" s="173"/>
      <c r="G45" s="173"/>
      <c r="H45" s="173">
        <f>'実質公債費比率（分子）の構造'!M$49</f>
        <v>11</v>
      </c>
      <c r="I45" s="173"/>
      <c r="J45" s="173"/>
      <c r="K45" s="173">
        <f>'実質公債費比率（分子）の構造'!N$49</f>
        <v>10</v>
      </c>
      <c r="L45" s="173"/>
      <c r="M45" s="173"/>
      <c r="N45" s="173">
        <f>'実質公債費比率（分子）の構造'!O$49</f>
        <v>14</v>
      </c>
      <c r="O45" s="173"/>
      <c r="P45" s="173"/>
    </row>
    <row r="46" spans="1:16" x14ac:dyDescent="0.2">
      <c r="A46" s="173" t="s">
        <v>67</v>
      </c>
      <c r="B46" s="173">
        <f>'実質公債費比率（分子）の構造'!K$48</f>
        <v>310</v>
      </c>
      <c r="C46" s="173"/>
      <c r="D46" s="173"/>
      <c r="E46" s="173">
        <f>'実質公債費比率（分子）の構造'!L$48</f>
        <v>292</v>
      </c>
      <c r="F46" s="173"/>
      <c r="G46" s="173"/>
      <c r="H46" s="173">
        <f>'実質公債費比率（分子）の構造'!M$48</f>
        <v>313</v>
      </c>
      <c r="I46" s="173"/>
      <c r="J46" s="173"/>
      <c r="K46" s="173">
        <f>'実質公債費比率（分子）の構造'!N$48</f>
        <v>315</v>
      </c>
      <c r="L46" s="173"/>
      <c r="M46" s="173"/>
      <c r="N46" s="173">
        <f>'実質公債費比率（分子）の構造'!O$48</f>
        <v>339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733</v>
      </c>
      <c r="C49" s="173"/>
      <c r="D49" s="173"/>
      <c r="E49" s="173">
        <f>'実質公債費比率（分子）の構造'!L$45</f>
        <v>727</v>
      </c>
      <c r="F49" s="173"/>
      <c r="G49" s="173"/>
      <c r="H49" s="173">
        <f>'実質公債費比率（分子）の構造'!M$45</f>
        <v>725</v>
      </c>
      <c r="I49" s="173"/>
      <c r="J49" s="173"/>
      <c r="K49" s="173">
        <f>'実質公債費比率（分子）の構造'!N$45</f>
        <v>728</v>
      </c>
      <c r="L49" s="173"/>
      <c r="M49" s="173"/>
      <c r="N49" s="173">
        <f>'実質公債費比率（分子）の構造'!O$45</f>
        <v>720</v>
      </c>
      <c r="O49" s="173"/>
      <c r="P49" s="173"/>
    </row>
    <row r="50" spans="1:16" x14ac:dyDescent="0.2">
      <c r="A50" s="173" t="s">
        <v>71</v>
      </c>
      <c r="B50" s="173" t="e">
        <f>NA()</f>
        <v>#N/A</v>
      </c>
      <c r="C50" s="173">
        <f>IF(ISNUMBER('実質公債費比率（分子）の構造'!K$53),'実質公債費比率（分子）の構造'!K$53,NA())</f>
        <v>491</v>
      </c>
      <c r="D50" s="173" t="e">
        <f>NA()</f>
        <v>#N/A</v>
      </c>
      <c r="E50" s="173" t="e">
        <f>NA()</f>
        <v>#N/A</v>
      </c>
      <c r="F50" s="173">
        <f>IF(ISNUMBER('実質公債費比率（分子）の構造'!L$53),'実質公債費比率（分子）の構造'!L$53,NA())</f>
        <v>453</v>
      </c>
      <c r="G50" s="173" t="e">
        <f>NA()</f>
        <v>#N/A</v>
      </c>
      <c r="H50" s="173" t="e">
        <f>NA()</f>
        <v>#N/A</v>
      </c>
      <c r="I50" s="173">
        <f>IF(ISNUMBER('実質公債費比率（分子）の構造'!M$53),'実質公債費比率（分子）の構造'!M$53,NA())</f>
        <v>444</v>
      </c>
      <c r="J50" s="173" t="e">
        <f>NA()</f>
        <v>#N/A</v>
      </c>
      <c r="K50" s="173" t="e">
        <f>NA()</f>
        <v>#N/A</v>
      </c>
      <c r="L50" s="173">
        <f>IF(ISNUMBER('実質公債費比率（分子）の構造'!N$53),'実質公債費比率（分子）の構造'!N$53,NA())</f>
        <v>458</v>
      </c>
      <c r="M50" s="173" t="e">
        <f>NA()</f>
        <v>#N/A</v>
      </c>
      <c r="N50" s="173" t="e">
        <f>NA()</f>
        <v>#N/A</v>
      </c>
      <c r="O50" s="173">
        <f>IF(ISNUMBER('実質公債費比率（分子）の構造'!O$53),'実質公債費比率（分子）の構造'!O$53,NA())</f>
        <v>476</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8341</v>
      </c>
      <c r="E56" s="172"/>
      <c r="F56" s="172"/>
      <c r="G56" s="172">
        <f>'将来負担比率（分子）の構造'!J$52</f>
        <v>8028</v>
      </c>
      <c r="H56" s="172"/>
      <c r="I56" s="172"/>
      <c r="J56" s="172">
        <f>'将来負担比率（分子）の構造'!K$52</f>
        <v>7481</v>
      </c>
      <c r="K56" s="172"/>
      <c r="L56" s="172"/>
      <c r="M56" s="172">
        <f>'将来負担比率（分子）の構造'!L$52</f>
        <v>7406</v>
      </c>
      <c r="N56" s="172"/>
      <c r="O56" s="172"/>
      <c r="P56" s="172">
        <f>'将来負担比率（分子）の構造'!M$52</f>
        <v>6970</v>
      </c>
    </row>
    <row r="57" spans="1:16" x14ac:dyDescent="0.2">
      <c r="A57" s="172" t="s">
        <v>42</v>
      </c>
      <c r="B57" s="172"/>
      <c r="C57" s="172"/>
      <c r="D57" s="172">
        <f>'将来負担比率（分子）の構造'!I$51</f>
        <v>314</v>
      </c>
      <c r="E57" s="172"/>
      <c r="F57" s="172"/>
      <c r="G57" s="172">
        <f>'将来負担比率（分子）の構造'!J$51</f>
        <v>294</v>
      </c>
      <c r="H57" s="172"/>
      <c r="I57" s="172"/>
      <c r="J57" s="172">
        <f>'将来負担比率（分子）の構造'!K$51</f>
        <v>227</v>
      </c>
      <c r="K57" s="172"/>
      <c r="L57" s="172"/>
      <c r="M57" s="172">
        <f>'将来負担比率（分子）の構造'!L$51</f>
        <v>204</v>
      </c>
      <c r="N57" s="172"/>
      <c r="O57" s="172"/>
      <c r="P57" s="172">
        <f>'将来負担比率（分子）の構造'!M$51</f>
        <v>195</v>
      </c>
    </row>
    <row r="58" spans="1:16" x14ac:dyDescent="0.2">
      <c r="A58" s="172" t="s">
        <v>41</v>
      </c>
      <c r="B58" s="172"/>
      <c r="C58" s="172"/>
      <c r="D58" s="172">
        <f>'将来負担比率（分子）の構造'!I$50</f>
        <v>1759</v>
      </c>
      <c r="E58" s="172"/>
      <c r="F58" s="172"/>
      <c r="G58" s="172">
        <f>'将来負担比率（分子）の構造'!J$50</f>
        <v>1514</v>
      </c>
      <c r="H58" s="172"/>
      <c r="I58" s="172"/>
      <c r="J58" s="172">
        <f>'将来負担比率（分子）の構造'!K$50</f>
        <v>1734</v>
      </c>
      <c r="K58" s="172"/>
      <c r="L58" s="172"/>
      <c r="M58" s="172">
        <f>'将来負担比率（分子）の構造'!L$50</f>
        <v>2025</v>
      </c>
      <c r="N58" s="172"/>
      <c r="O58" s="172"/>
      <c r="P58" s="172">
        <f>'将来負担比率（分子）の構造'!M$50</f>
        <v>2248</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18</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992</v>
      </c>
      <c r="C62" s="172"/>
      <c r="D62" s="172"/>
      <c r="E62" s="172">
        <f>'将来負担比率（分子）の構造'!J$45</f>
        <v>871</v>
      </c>
      <c r="F62" s="172"/>
      <c r="G62" s="172"/>
      <c r="H62" s="172">
        <f>'将来負担比率（分子）の構造'!K$45</f>
        <v>797</v>
      </c>
      <c r="I62" s="172"/>
      <c r="J62" s="172"/>
      <c r="K62" s="172">
        <f>'将来負担比率（分子）の構造'!L$45</f>
        <v>795</v>
      </c>
      <c r="L62" s="172"/>
      <c r="M62" s="172"/>
      <c r="N62" s="172">
        <f>'将来負担比率（分子）の構造'!M$45</f>
        <v>751</v>
      </c>
      <c r="O62" s="172"/>
      <c r="P62" s="172"/>
    </row>
    <row r="63" spans="1:16" x14ac:dyDescent="0.2">
      <c r="A63" s="172" t="s">
        <v>34</v>
      </c>
      <c r="B63" s="172">
        <f>'将来負担比率（分子）の構造'!I$44</f>
        <v>53</v>
      </c>
      <c r="C63" s="172"/>
      <c r="D63" s="172"/>
      <c r="E63" s="172">
        <f>'将来負担比率（分子）の構造'!J$44</f>
        <v>53</v>
      </c>
      <c r="F63" s="172"/>
      <c r="G63" s="172"/>
      <c r="H63" s="172">
        <f>'将来負担比率（分子）の構造'!K$44</f>
        <v>70</v>
      </c>
      <c r="I63" s="172"/>
      <c r="J63" s="172"/>
      <c r="K63" s="172">
        <f>'将来負担比率（分子）の構造'!L$44</f>
        <v>83</v>
      </c>
      <c r="L63" s="172"/>
      <c r="M63" s="172"/>
      <c r="N63" s="172">
        <f>'将来負担比率（分子）の構造'!M$44</f>
        <v>76</v>
      </c>
      <c r="O63" s="172"/>
      <c r="P63" s="172"/>
    </row>
    <row r="64" spans="1:16" x14ac:dyDescent="0.2">
      <c r="A64" s="172" t="s">
        <v>33</v>
      </c>
      <c r="B64" s="172">
        <f>'将来負担比率（分子）の構造'!I$43</f>
        <v>3962</v>
      </c>
      <c r="C64" s="172"/>
      <c r="D64" s="172"/>
      <c r="E64" s="172">
        <f>'将来負担比率（分子）の構造'!J$43</f>
        <v>3797</v>
      </c>
      <c r="F64" s="172"/>
      <c r="G64" s="172"/>
      <c r="H64" s="172">
        <f>'将来負担比率（分子）の構造'!K$43</f>
        <v>3709</v>
      </c>
      <c r="I64" s="172"/>
      <c r="J64" s="172"/>
      <c r="K64" s="172">
        <f>'将来負担比率（分子）の構造'!L$43</f>
        <v>3612</v>
      </c>
      <c r="L64" s="172"/>
      <c r="M64" s="172"/>
      <c r="N64" s="172">
        <f>'将来負担比率（分子）の構造'!M$43</f>
        <v>3145</v>
      </c>
      <c r="O64" s="172"/>
      <c r="P64" s="172"/>
    </row>
    <row r="65" spans="1:16" x14ac:dyDescent="0.2">
      <c r="A65" s="172" t="s">
        <v>32</v>
      </c>
      <c r="B65" s="172">
        <f>'将来負担比率（分子）の構造'!I$42</f>
        <v>1156</v>
      </c>
      <c r="C65" s="172"/>
      <c r="D65" s="172"/>
      <c r="E65" s="172">
        <f>'将来負担比率（分子）の構造'!J$42</f>
        <v>1066</v>
      </c>
      <c r="F65" s="172"/>
      <c r="G65" s="172"/>
      <c r="H65" s="172">
        <f>'将来負担比率（分子）の構造'!K$42</f>
        <v>985</v>
      </c>
      <c r="I65" s="172"/>
      <c r="J65" s="172"/>
      <c r="K65" s="172">
        <f>'将来負担比率（分子）の構造'!L$42</f>
        <v>684</v>
      </c>
      <c r="L65" s="172"/>
      <c r="M65" s="172"/>
      <c r="N65" s="172">
        <f>'将来負担比率（分子）の構造'!M$42</f>
        <v>637</v>
      </c>
      <c r="O65" s="172"/>
      <c r="P65" s="172"/>
    </row>
    <row r="66" spans="1:16" x14ac:dyDescent="0.2">
      <c r="A66" s="172" t="s">
        <v>31</v>
      </c>
      <c r="B66" s="172">
        <f>'将来負担比率（分子）の構造'!I$41</f>
        <v>8157</v>
      </c>
      <c r="C66" s="172"/>
      <c r="D66" s="172"/>
      <c r="E66" s="172">
        <f>'将来負担比率（分子）の構造'!J$41</f>
        <v>8199</v>
      </c>
      <c r="F66" s="172"/>
      <c r="G66" s="172"/>
      <c r="H66" s="172">
        <f>'将来負担比率（分子）の構造'!K$41</f>
        <v>7870</v>
      </c>
      <c r="I66" s="172"/>
      <c r="J66" s="172"/>
      <c r="K66" s="172">
        <f>'将来負担比率（分子）の構造'!L$41</f>
        <v>8078</v>
      </c>
      <c r="L66" s="172"/>
      <c r="M66" s="172"/>
      <c r="N66" s="172">
        <f>'将来負担比率（分子）の構造'!M$41</f>
        <v>8007</v>
      </c>
      <c r="O66" s="172"/>
      <c r="P66" s="172"/>
    </row>
    <row r="67" spans="1:16" x14ac:dyDescent="0.2">
      <c r="A67" s="172" t="s">
        <v>75</v>
      </c>
      <c r="B67" s="172" t="e">
        <f>NA()</f>
        <v>#N/A</v>
      </c>
      <c r="C67" s="172">
        <f>IF(ISNUMBER('将来負担比率（分子）の構造'!I$53), IF('将来負担比率（分子）の構造'!I$53 &lt; 0, 0, '将来負担比率（分子）の構造'!I$53), NA())</f>
        <v>3924</v>
      </c>
      <c r="D67" s="172" t="e">
        <f>NA()</f>
        <v>#N/A</v>
      </c>
      <c r="E67" s="172" t="e">
        <f>NA()</f>
        <v>#N/A</v>
      </c>
      <c r="F67" s="172">
        <f>IF(ISNUMBER('将来負担比率（分子）の構造'!J$53), IF('将来負担比率（分子）の構造'!J$53 &lt; 0, 0, '将来負担比率（分子）の構造'!J$53), NA())</f>
        <v>4149</v>
      </c>
      <c r="G67" s="172" t="e">
        <f>NA()</f>
        <v>#N/A</v>
      </c>
      <c r="H67" s="172" t="e">
        <f>NA()</f>
        <v>#N/A</v>
      </c>
      <c r="I67" s="172">
        <f>IF(ISNUMBER('将来負担比率（分子）の構造'!K$53), IF('将来負担比率（分子）の構造'!K$53 &lt; 0, 0, '将来負担比率（分子）の構造'!K$53), NA())</f>
        <v>3990</v>
      </c>
      <c r="J67" s="172" t="e">
        <f>NA()</f>
        <v>#N/A</v>
      </c>
      <c r="K67" s="172" t="e">
        <f>NA()</f>
        <v>#N/A</v>
      </c>
      <c r="L67" s="172">
        <f>IF(ISNUMBER('将来負担比率（分子）の構造'!L$53), IF('将来負担比率（分子）の構造'!L$53 &lt; 0, 0, '将来負担比率（分子）の構造'!L$53), NA())</f>
        <v>3618</v>
      </c>
      <c r="M67" s="172" t="e">
        <f>NA()</f>
        <v>#N/A</v>
      </c>
      <c r="N67" s="172" t="e">
        <f>NA()</f>
        <v>#N/A</v>
      </c>
      <c r="O67" s="172">
        <f>IF(ISNUMBER('将来負担比率（分子）の構造'!M$53), IF('将来負担比率（分子）の構造'!M$53 &lt; 0, 0, '将来負担比率（分子）の構造'!M$53), NA())</f>
        <v>3204</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802</v>
      </c>
      <c r="C72" s="176">
        <f>基金残高に係る経年分析!G55</f>
        <v>1025</v>
      </c>
      <c r="D72" s="176">
        <f>基金残高に係る経年分析!H55</f>
        <v>1173</v>
      </c>
    </row>
    <row r="73" spans="1:16" x14ac:dyDescent="0.2">
      <c r="A73" s="175" t="s">
        <v>78</v>
      </c>
      <c r="B73" s="176">
        <f>基金残高に係る経年分析!F56</f>
        <v>95</v>
      </c>
      <c r="C73" s="176">
        <f>基金残高に係る経年分析!G56</f>
        <v>95</v>
      </c>
      <c r="D73" s="176">
        <f>基金残高に係る経年分析!H56</f>
        <v>95</v>
      </c>
    </row>
    <row r="74" spans="1:16" x14ac:dyDescent="0.2">
      <c r="A74" s="175" t="s">
        <v>79</v>
      </c>
      <c r="B74" s="176">
        <f>基金残高に係る経年分析!F57</f>
        <v>458</v>
      </c>
      <c r="C74" s="176">
        <f>基金残高に係る経年分析!G57</f>
        <v>449</v>
      </c>
      <c r="D74" s="176">
        <f>基金残高に係る経年分析!H57</f>
        <v>533</v>
      </c>
    </row>
  </sheetData>
  <sheetProtection algorithmName="SHA-512" hashValue="r0+/P0wKD0N2Urke4hhe1AGyuWy7osYmHPqHdNVK/ZlodUzUE2gDzSBzfPhKfraqCIGyYR6awm0T5o2ap9vGhw==" saltValue="Yg3B5q1K9tsfk8Z2R9o2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N70" sqref="AN70"/>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9"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217</v>
      </c>
      <c r="DI1" s="782"/>
      <c r="DJ1" s="782"/>
      <c r="DK1" s="782"/>
      <c r="DL1" s="782"/>
      <c r="DM1" s="782"/>
      <c r="DN1" s="783"/>
      <c r="DO1" s="212"/>
      <c r="DP1" s="781" t="s">
        <v>218</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220</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221</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222</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223</v>
      </c>
      <c r="S4" s="724"/>
      <c r="T4" s="724"/>
      <c r="U4" s="724"/>
      <c r="V4" s="724"/>
      <c r="W4" s="724"/>
      <c r="X4" s="724"/>
      <c r="Y4" s="725"/>
      <c r="Z4" s="723" t="s">
        <v>224</v>
      </c>
      <c r="AA4" s="724"/>
      <c r="AB4" s="724"/>
      <c r="AC4" s="725"/>
      <c r="AD4" s="723" t="s">
        <v>225</v>
      </c>
      <c r="AE4" s="724"/>
      <c r="AF4" s="724"/>
      <c r="AG4" s="724"/>
      <c r="AH4" s="724"/>
      <c r="AI4" s="724"/>
      <c r="AJ4" s="724"/>
      <c r="AK4" s="725"/>
      <c r="AL4" s="723" t="s">
        <v>224</v>
      </c>
      <c r="AM4" s="724"/>
      <c r="AN4" s="724"/>
      <c r="AO4" s="725"/>
      <c r="AP4" s="784" t="s">
        <v>226</v>
      </c>
      <c r="AQ4" s="784"/>
      <c r="AR4" s="784"/>
      <c r="AS4" s="784"/>
      <c r="AT4" s="784"/>
      <c r="AU4" s="784"/>
      <c r="AV4" s="784"/>
      <c r="AW4" s="784"/>
      <c r="AX4" s="784"/>
      <c r="AY4" s="784"/>
      <c r="AZ4" s="784"/>
      <c r="BA4" s="784"/>
      <c r="BB4" s="784"/>
      <c r="BC4" s="784"/>
      <c r="BD4" s="784"/>
      <c r="BE4" s="784"/>
      <c r="BF4" s="784"/>
      <c r="BG4" s="784" t="s">
        <v>227</v>
      </c>
      <c r="BH4" s="784"/>
      <c r="BI4" s="784"/>
      <c r="BJ4" s="784"/>
      <c r="BK4" s="784"/>
      <c r="BL4" s="784"/>
      <c r="BM4" s="784"/>
      <c r="BN4" s="784"/>
      <c r="BO4" s="784" t="s">
        <v>224</v>
      </c>
      <c r="BP4" s="784"/>
      <c r="BQ4" s="784"/>
      <c r="BR4" s="784"/>
      <c r="BS4" s="784" t="s">
        <v>228</v>
      </c>
      <c r="BT4" s="784"/>
      <c r="BU4" s="784"/>
      <c r="BV4" s="784"/>
      <c r="BW4" s="784"/>
      <c r="BX4" s="784"/>
      <c r="BY4" s="784"/>
      <c r="BZ4" s="784"/>
      <c r="CA4" s="784"/>
      <c r="CB4" s="784"/>
      <c r="CD4" s="766" t="s">
        <v>229</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2">
      <c r="B5" s="730" t="s">
        <v>230</v>
      </c>
      <c r="C5" s="731"/>
      <c r="D5" s="731"/>
      <c r="E5" s="731"/>
      <c r="F5" s="731"/>
      <c r="G5" s="731"/>
      <c r="H5" s="731"/>
      <c r="I5" s="731"/>
      <c r="J5" s="731"/>
      <c r="K5" s="731"/>
      <c r="L5" s="731"/>
      <c r="M5" s="731"/>
      <c r="N5" s="731"/>
      <c r="O5" s="731"/>
      <c r="P5" s="731"/>
      <c r="Q5" s="732"/>
      <c r="R5" s="717">
        <v>2315070</v>
      </c>
      <c r="S5" s="718"/>
      <c r="T5" s="718"/>
      <c r="U5" s="718"/>
      <c r="V5" s="718"/>
      <c r="W5" s="718"/>
      <c r="X5" s="718"/>
      <c r="Y5" s="761"/>
      <c r="Z5" s="779">
        <v>25.4</v>
      </c>
      <c r="AA5" s="779"/>
      <c r="AB5" s="779"/>
      <c r="AC5" s="779"/>
      <c r="AD5" s="780">
        <v>2315070</v>
      </c>
      <c r="AE5" s="780"/>
      <c r="AF5" s="780"/>
      <c r="AG5" s="780"/>
      <c r="AH5" s="780"/>
      <c r="AI5" s="780"/>
      <c r="AJ5" s="780"/>
      <c r="AK5" s="780"/>
      <c r="AL5" s="762">
        <v>48.9</v>
      </c>
      <c r="AM5" s="735"/>
      <c r="AN5" s="735"/>
      <c r="AO5" s="763"/>
      <c r="AP5" s="730" t="s">
        <v>231</v>
      </c>
      <c r="AQ5" s="731"/>
      <c r="AR5" s="731"/>
      <c r="AS5" s="731"/>
      <c r="AT5" s="731"/>
      <c r="AU5" s="731"/>
      <c r="AV5" s="731"/>
      <c r="AW5" s="731"/>
      <c r="AX5" s="731"/>
      <c r="AY5" s="731"/>
      <c r="AZ5" s="731"/>
      <c r="BA5" s="731"/>
      <c r="BB5" s="731"/>
      <c r="BC5" s="731"/>
      <c r="BD5" s="731"/>
      <c r="BE5" s="731"/>
      <c r="BF5" s="732"/>
      <c r="BG5" s="664">
        <v>2306929</v>
      </c>
      <c r="BH5" s="665"/>
      <c r="BI5" s="665"/>
      <c r="BJ5" s="665"/>
      <c r="BK5" s="665"/>
      <c r="BL5" s="665"/>
      <c r="BM5" s="665"/>
      <c r="BN5" s="666"/>
      <c r="BO5" s="691">
        <v>99.6</v>
      </c>
      <c r="BP5" s="691"/>
      <c r="BQ5" s="691"/>
      <c r="BR5" s="691"/>
      <c r="BS5" s="692" t="s">
        <v>128</v>
      </c>
      <c r="BT5" s="692"/>
      <c r="BU5" s="692"/>
      <c r="BV5" s="692"/>
      <c r="BW5" s="692"/>
      <c r="BX5" s="692"/>
      <c r="BY5" s="692"/>
      <c r="BZ5" s="692"/>
      <c r="CA5" s="692"/>
      <c r="CB5" s="750"/>
      <c r="CD5" s="766" t="s">
        <v>226</v>
      </c>
      <c r="CE5" s="767"/>
      <c r="CF5" s="767"/>
      <c r="CG5" s="767"/>
      <c r="CH5" s="767"/>
      <c r="CI5" s="767"/>
      <c r="CJ5" s="767"/>
      <c r="CK5" s="767"/>
      <c r="CL5" s="767"/>
      <c r="CM5" s="767"/>
      <c r="CN5" s="767"/>
      <c r="CO5" s="767"/>
      <c r="CP5" s="767"/>
      <c r="CQ5" s="768"/>
      <c r="CR5" s="766" t="s">
        <v>232</v>
      </c>
      <c r="CS5" s="767"/>
      <c r="CT5" s="767"/>
      <c r="CU5" s="767"/>
      <c r="CV5" s="767"/>
      <c r="CW5" s="767"/>
      <c r="CX5" s="767"/>
      <c r="CY5" s="768"/>
      <c r="CZ5" s="766" t="s">
        <v>224</v>
      </c>
      <c r="DA5" s="767"/>
      <c r="DB5" s="767"/>
      <c r="DC5" s="768"/>
      <c r="DD5" s="766" t="s">
        <v>233</v>
      </c>
      <c r="DE5" s="767"/>
      <c r="DF5" s="767"/>
      <c r="DG5" s="767"/>
      <c r="DH5" s="767"/>
      <c r="DI5" s="767"/>
      <c r="DJ5" s="767"/>
      <c r="DK5" s="767"/>
      <c r="DL5" s="767"/>
      <c r="DM5" s="767"/>
      <c r="DN5" s="767"/>
      <c r="DO5" s="767"/>
      <c r="DP5" s="768"/>
      <c r="DQ5" s="766" t="s">
        <v>234</v>
      </c>
      <c r="DR5" s="767"/>
      <c r="DS5" s="767"/>
      <c r="DT5" s="767"/>
      <c r="DU5" s="767"/>
      <c r="DV5" s="767"/>
      <c r="DW5" s="767"/>
      <c r="DX5" s="767"/>
      <c r="DY5" s="767"/>
      <c r="DZ5" s="767"/>
      <c r="EA5" s="767"/>
      <c r="EB5" s="767"/>
      <c r="EC5" s="768"/>
    </row>
    <row r="6" spans="2:143" ht="11.25" customHeight="1" x14ac:dyDescent="0.2">
      <c r="B6" s="661" t="s">
        <v>235</v>
      </c>
      <c r="C6" s="662"/>
      <c r="D6" s="662"/>
      <c r="E6" s="662"/>
      <c r="F6" s="662"/>
      <c r="G6" s="662"/>
      <c r="H6" s="662"/>
      <c r="I6" s="662"/>
      <c r="J6" s="662"/>
      <c r="K6" s="662"/>
      <c r="L6" s="662"/>
      <c r="M6" s="662"/>
      <c r="N6" s="662"/>
      <c r="O6" s="662"/>
      <c r="P6" s="662"/>
      <c r="Q6" s="663"/>
      <c r="R6" s="664">
        <v>104190</v>
      </c>
      <c r="S6" s="665"/>
      <c r="T6" s="665"/>
      <c r="U6" s="665"/>
      <c r="V6" s="665"/>
      <c r="W6" s="665"/>
      <c r="X6" s="665"/>
      <c r="Y6" s="666"/>
      <c r="Z6" s="691">
        <v>1.1000000000000001</v>
      </c>
      <c r="AA6" s="691"/>
      <c r="AB6" s="691"/>
      <c r="AC6" s="691"/>
      <c r="AD6" s="692">
        <v>104190</v>
      </c>
      <c r="AE6" s="692"/>
      <c r="AF6" s="692"/>
      <c r="AG6" s="692"/>
      <c r="AH6" s="692"/>
      <c r="AI6" s="692"/>
      <c r="AJ6" s="692"/>
      <c r="AK6" s="692"/>
      <c r="AL6" s="667">
        <v>2.2000000000000002</v>
      </c>
      <c r="AM6" s="668"/>
      <c r="AN6" s="668"/>
      <c r="AO6" s="693"/>
      <c r="AP6" s="661" t="s">
        <v>236</v>
      </c>
      <c r="AQ6" s="662"/>
      <c r="AR6" s="662"/>
      <c r="AS6" s="662"/>
      <c r="AT6" s="662"/>
      <c r="AU6" s="662"/>
      <c r="AV6" s="662"/>
      <c r="AW6" s="662"/>
      <c r="AX6" s="662"/>
      <c r="AY6" s="662"/>
      <c r="AZ6" s="662"/>
      <c r="BA6" s="662"/>
      <c r="BB6" s="662"/>
      <c r="BC6" s="662"/>
      <c r="BD6" s="662"/>
      <c r="BE6" s="662"/>
      <c r="BF6" s="663"/>
      <c r="BG6" s="664">
        <v>2306929</v>
      </c>
      <c r="BH6" s="665"/>
      <c r="BI6" s="665"/>
      <c r="BJ6" s="665"/>
      <c r="BK6" s="665"/>
      <c r="BL6" s="665"/>
      <c r="BM6" s="665"/>
      <c r="BN6" s="666"/>
      <c r="BO6" s="691">
        <v>99.6</v>
      </c>
      <c r="BP6" s="691"/>
      <c r="BQ6" s="691"/>
      <c r="BR6" s="691"/>
      <c r="BS6" s="692" t="s">
        <v>128</v>
      </c>
      <c r="BT6" s="692"/>
      <c r="BU6" s="692"/>
      <c r="BV6" s="692"/>
      <c r="BW6" s="692"/>
      <c r="BX6" s="692"/>
      <c r="BY6" s="692"/>
      <c r="BZ6" s="692"/>
      <c r="CA6" s="692"/>
      <c r="CB6" s="750"/>
      <c r="CD6" s="720" t="s">
        <v>237</v>
      </c>
      <c r="CE6" s="721"/>
      <c r="CF6" s="721"/>
      <c r="CG6" s="721"/>
      <c r="CH6" s="721"/>
      <c r="CI6" s="721"/>
      <c r="CJ6" s="721"/>
      <c r="CK6" s="721"/>
      <c r="CL6" s="721"/>
      <c r="CM6" s="721"/>
      <c r="CN6" s="721"/>
      <c r="CO6" s="721"/>
      <c r="CP6" s="721"/>
      <c r="CQ6" s="722"/>
      <c r="CR6" s="664">
        <v>99702</v>
      </c>
      <c r="CS6" s="665"/>
      <c r="CT6" s="665"/>
      <c r="CU6" s="665"/>
      <c r="CV6" s="665"/>
      <c r="CW6" s="665"/>
      <c r="CX6" s="665"/>
      <c r="CY6" s="666"/>
      <c r="CZ6" s="762">
        <v>1.2</v>
      </c>
      <c r="DA6" s="735"/>
      <c r="DB6" s="735"/>
      <c r="DC6" s="765"/>
      <c r="DD6" s="670" t="s">
        <v>176</v>
      </c>
      <c r="DE6" s="665"/>
      <c r="DF6" s="665"/>
      <c r="DG6" s="665"/>
      <c r="DH6" s="665"/>
      <c r="DI6" s="665"/>
      <c r="DJ6" s="665"/>
      <c r="DK6" s="665"/>
      <c r="DL6" s="665"/>
      <c r="DM6" s="665"/>
      <c r="DN6" s="665"/>
      <c r="DO6" s="665"/>
      <c r="DP6" s="666"/>
      <c r="DQ6" s="670">
        <v>99702</v>
      </c>
      <c r="DR6" s="665"/>
      <c r="DS6" s="665"/>
      <c r="DT6" s="665"/>
      <c r="DU6" s="665"/>
      <c r="DV6" s="665"/>
      <c r="DW6" s="665"/>
      <c r="DX6" s="665"/>
      <c r="DY6" s="665"/>
      <c r="DZ6" s="665"/>
      <c r="EA6" s="665"/>
      <c r="EB6" s="665"/>
      <c r="EC6" s="705"/>
    </row>
    <row r="7" spans="2:143" ht="11.25" customHeight="1" x14ac:dyDescent="0.2">
      <c r="B7" s="661" t="s">
        <v>238</v>
      </c>
      <c r="C7" s="662"/>
      <c r="D7" s="662"/>
      <c r="E7" s="662"/>
      <c r="F7" s="662"/>
      <c r="G7" s="662"/>
      <c r="H7" s="662"/>
      <c r="I7" s="662"/>
      <c r="J7" s="662"/>
      <c r="K7" s="662"/>
      <c r="L7" s="662"/>
      <c r="M7" s="662"/>
      <c r="N7" s="662"/>
      <c r="O7" s="662"/>
      <c r="P7" s="662"/>
      <c r="Q7" s="663"/>
      <c r="R7" s="664">
        <v>1185</v>
      </c>
      <c r="S7" s="665"/>
      <c r="T7" s="665"/>
      <c r="U7" s="665"/>
      <c r="V7" s="665"/>
      <c r="W7" s="665"/>
      <c r="X7" s="665"/>
      <c r="Y7" s="666"/>
      <c r="Z7" s="691">
        <v>0</v>
      </c>
      <c r="AA7" s="691"/>
      <c r="AB7" s="691"/>
      <c r="AC7" s="691"/>
      <c r="AD7" s="692">
        <v>1185</v>
      </c>
      <c r="AE7" s="692"/>
      <c r="AF7" s="692"/>
      <c r="AG7" s="692"/>
      <c r="AH7" s="692"/>
      <c r="AI7" s="692"/>
      <c r="AJ7" s="692"/>
      <c r="AK7" s="692"/>
      <c r="AL7" s="667">
        <v>0</v>
      </c>
      <c r="AM7" s="668"/>
      <c r="AN7" s="668"/>
      <c r="AO7" s="693"/>
      <c r="AP7" s="661" t="s">
        <v>239</v>
      </c>
      <c r="AQ7" s="662"/>
      <c r="AR7" s="662"/>
      <c r="AS7" s="662"/>
      <c r="AT7" s="662"/>
      <c r="AU7" s="662"/>
      <c r="AV7" s="662"/>
      <c r="AW7" s="662"/>
      <c r="AX7" s="662"/>
      <c r="AY7" s="662"/>
      <c r="AZ7" s="662"/>
      <c r="BA7" s="662"/>
      <c r="BB7" s="662"/>
      <c r="BC7" s="662"/>
      <c r="BD7" s="662"/>
      <c r="BE7" s="662"/>
      <c r="BF7" s="663"/>
      <c r="BG7" s="664">
        <v>847201</v>
      </c>
      <c r="BH7" s="665"/>
      <c r="BI7" s="665"/>
      <c r="BJ7" s="665"/>
      <c r="BK7" s="665"/>
      <c r="BL7" s="665"/>
      <c r="BM7" s="665"/>
      <c r="BN7" s="666"/>
      <c r="BO7" s="691">
        <v>36.6</v>
      </c>
      <c r="BP7" s="691"/>
      <c r="BQ7" s="691"/>
      <c r="BR7" s="691"/>
      <c r="BS7" s="692" t="s">
        <v>128</v>
      </c>
      <c r="BT7" s="692"/>
      <c r="BU7" s="692"/>
      <c r="BV7" s="692"/>
      <c r="BW7" s="692"/>
      <c r="BX7" s="692"/>
      <c r="BY7" s="692"/>
      <c r="BZ7" s="692"/>
      <c r="CA7" s="692"/>
      <c r="CB7" s="750"/>
      <c r="CD7" s="706" t="s">
        <v>240</v>
      </c>
      <c r="CE7" s="703"/>
      <c r="CF7" s="703"/>
      <c r="CG7" s="703"/>
      <c r="CH7" s="703"/>
      <c r="CI7" s="703"/>
      <c r="CJ7" s="703"/>
      <c r="CK7" s="703"/>
      <c r="CL7" s="703"/>
      <c r="CM7" s="703"/>
      <c r="CN7" s="703"/>
      <c r="CO7" s="703"/>
      <c r="CP7" s="703"/>
      <c r="CQ7" s="704"/>
      <c r="CR7" s="664">
        <v>1073572</v>
      </c>
      <c r="CS7" s="665"/>
      <c r="CT7" s="665"/>
      <c r="CU7" s="665"/>
      <c r="CV7" s="665"/>
      <c r="CW7" s="665"/>
      <c r="CX7" s="665"/>
      <c r="CY7" s="666"/>
      <c r="CZ7" s="691">
        <v>12.5</v>
      </c>
      <c r="DA7" s="691"/>
      <c r="DB7" s="691"/>
      <c r="DC7" s="691"/>
      <c r="DD7" s="670">
        <v>32405</v>
      </c>
      <c r="DE7" s="665"/>
      <c r="DF7" s="665"/>
      <c r="DG7" s="665"/>
      <c r="DH7" s="665"/>
      <c r="DI7" s="665"/>
      <c r="DJ7" s="665"/>
      <c r="DK7" s="665"/>
      <c r="DL7" s="665"/>
      <c r="DM7" s="665"/>
      <c r="DN7" s="665"/>
      <c r="DO7" s="665"/>
      <c r="DP7" s="666"/>
      <c r="DQ7" s="670">
        <v>930460</v>
      </c>
      <c r="DR7" s="665"/>
      <c r="DS7" s="665"/>
      <c r="DT7" s="665"/>
      <c r="DU7" s="665"/>
      <c r="DV7" s="665"/>
      <c r="DW7" s="665"/>
      <c r="DX7" s="665"/>
      <c r="DY7" s="665"/>
      <c r="DZ7" s="665"/>
      <c r="EA7" s="665"/>
      <c r="EB7" s="665"/>
      <c r="EC7" s="705"/>
    </row>
    <row r="8" spans="2:143" ht="11.25" customHeight="1" x14ac:dyDescent="0.2">
      <c r="B8" s="661" t="s">
        <v>241</v>
      </c>
      <c r="C8" s="662"/>
      <c r="D8" s="662"/>
      <c r="E8" s="662"/>
      <c r="F8" s="662"/>
      <c r="G8" s="662"/>
      <c r="H8" s="662"/>
      <c r="I8" s="662"/>
      <c r="J8" s="662"/>
      <c r="K8" s="662"/>
      <c r="L8" s="662"/>
      <c r="M8" s="662"/>
      <c r="N8" s="662"/>
      <c r="O8" s="662"/>
      <c r="P8" s="662"/>
      <c r="Q8" s="663"/>
      <c r="R8" s="664">
        <v>8271</v>
      </c>
      <c r="S8" s="665"/>
      <c r="T8" s="665"/>
      <c r="U8" s="665"/>
      <c r="V8" s="665"/>
      <c r="W8" s="665"/>
      <c r="X8" s="665"/>
      <c r="Y8" s="666"/>
      <c r="Z8" s="691">
        <v>0.1</v>
      </c>
      <c r="AA8" s="691"/>
      <c r="AB8" s="691"/>
      <c r="AC8" s="691"/>
      <c r="AD8" s="692">
        <v>8271</v>
      </c>
      <c r="AE8" s="692"/>
      <c r="AF8" s="692"/>
      <c r="AG8" s="692"/>
      <c r="AH8" s="692"/>
      <c r="AI8" s="692"/>
      <c r="AJ8" s="692"/>
      <c r="AK8" s="692"/>
      <c r="AL8" s="667">
        <v>0.2</v>
      </c>
      <c r="AM8" s="668"/>
      <c r="AN8" s="668"/>
      <c r="AO8" s="693"/>
      <c r="AP8" s="661" t="s">
        <v>242</v>
      </c>
      <c r="AQ8" s="662"/>
      <c r="AR8" s="662"/>
      <c r="AS8" s="662"/>
      <c r="AT8" s="662"/>
      <c r="AU8" s="662"/>
      <c r="AV8" s="662"/>
      <c r="AW8" s="662"/>
      <c r="AX8" s="662"/>
      <c r="AY8" s="662"/>
      <c r="AZ8" s="662"/>
      <c r="BA8" s="662"/>
      <c r="BB8" s="662"/>
      <c r="BC8" s="662"/>
      <c r="BD8" s="662"/>
      <c r="BE8" s="662"/>
      <c r="BF8" s="663"/>
      <c r="BG8" s="664">
        <v>30353</v>
      </c>
      <c r="BH8" s="665"/>
      <c r="BI8" s="665"/>
      <c r="BJ8" s="665"/>
      <c r="BK8" s="665"/>
      <c r="BL8" s="665"/>
      <c r="BM8" s="665"/>
      <c r="BN8" s="666"/>
      <c r="BO8" s="691">
        <v>1.3</v>
      </c>
      <c r="BP8" s="691"/>
      <c r="BQ8" s="691"/>
      <c r="BR8" s="691"/>
      <c r="BS8" s="692" t="s">
        <v>176</v>
      </c>
      <c r="BT8" s="692"/>
      <c r="BU8" s="692"/>
      <c r="BV8" s="692"/>
      <c r="BW8" s="692"/>
      <c r="BX8" s="692"/>
      <c r="BY8" s="692"/>
      <c r="BZ8" s="692"/>
      <c r="CA8" s="692"/>
      <c r="CB8" s="750"/>
      <c r="CD8" s="706" t="s">
        <v>243</v>
      </c>
      <c r="CE8" s="703"/>
      <c r="CF8" s="703"/>
      <c r="CG8" s="703"/>
      <c r="CH8" s="703"/>
      <c r="CI8" s="703"/>
      <c r="CJ8" s="703"/>
      <c r="CK8" s="703"/>
      <c r="CL8" s="703"/>
      <c r="CM8" s="703"/>
      <c r="CN8" s="703"/>
      <c r="CO8" s="703"/>
      <c r="CP8" s="703"/>
      <c r="CQ8" s="704"/>
      <c r="CR8" s="664">
        <v>2631383</v>
      </c>
      <c r="CS8" s="665"/>
      <c r="CT8" s="665"/>
      <c r="CU8" s="665"/>
      <c r="CV8" s="665"/>
      <c r="CW8" s="665"/>
      <c r="CX8" s="665"/>
      <c r="CY8" s="666"/>
      <c r="CZ8" s="691">
        <v>30.6</v>
      </c>
      <c r="DA8" s="691"/>
      <c r="DB8" s="691"/>
      <c r="DC8" s="691"/>
      <c r="DD8" s="670">
        <v>14096</v>
      </c>
      <c r="DE8" s="665"/>
      <c r="DF8" s="665"/>
      <c r="DG8" s="665"/>
      <c r="DH8" s="665"/>
      <c r="DI8" s="665"/>
      <c r="DJ8" s="665"/>
      <c r="DK8" s="665"/>
      <c r="DL8" s="665"/>
      <c r="DM8" s="665"/>
      <c r="DN8" s="665"/>
      <c r="DO8" s="665"/>
      <c r="DP8" s="666"/>
      <c r="DQ8" s="670">
        <v>998528</v>
      </c>
      <c r="DR8" s="665"/>
      <c r="DS8" s="665"/>
      <c r="DT8" s="665"/>
      <c r="DU8" s="665"/>
      <c r="DV8" s="665"/>
      <c r="DW8" s="665"/>
      <c r="DX8" s="665"/>
      <c r="DY8" s="665"/>
      <c r="DZ8" s="665"/>
      <c r="EA8" s="665"/>
      <c r="EB8" s="665"/>
      <c r="EC8" s="705"/>
    </row>
    <row r="9" spans="2:143" ht="11.25" customHeight="1" x14ac:dyDescent="0.2">
      <c r="B9" s="661" t="s">
        <v>244</v>
      </c>
      <c r="C9" s="662"/>
      <c r="D9" s="662"/>
      <c r="E9" s="662"/>
      <c r="F9" s="662"/>
      <c r="G9" s="662"/>
      <c r="H9" s="662"/>
      <c r="I9" s="662"/>
      <c r="J9" s="662"/>
      <c r="K9" s="662"/>
      <c r="L9" s="662"/>
      <c r="M9" s="662"/>
      <c r="N9" s="662"/>
      <c r="O9" s="662"/>
      <c r="P9" s="662"/>
      <c r="Q9" s="663"/>
      <c r="R9" s="664">
        <v>8754</v>
      </c>
      <c r="S9" s="665"/>
      <c r="T9" s="665"/>
      <c r="U9" s="665"/>
      <c r="V9" s="665"/>
      <c r="W9" s="665"/>
      <c r="X9" s="665"/>
      <c r="Y9" s="666"/>
      <c r="Z9" s="691">
        <v>0.1</v>
      </c>
      <c r="AA9" s="691"/>
      <c r="AB9" s="691"/>
      <c r="AC9" s="691"/>
      <c r="AD9" s="692">
        <v>8754</v>
      </c>
      <c r="AE9" s="692"/>
      <c r="AF9" s="692"/>
      <c r="AG9" s="692"/>
      <c r="AH9" s="692"/>
      <c r="AI9" s="692"/>
      <c r="AJ9" s="692"/>
      <c r="AK9" s="692"/>
      <c r="AL9" s="667">
        <v>0.2</v>
      </c>
      <c r="AM9" s="668"/>
      <c r="AN9" s="668"/>
      <c r="AO9" s="693"/>
      <c r="AP9" s="661" t="s">
        <v>245</v>
      </c>
      <c r="AQ9" s="662"/>
      <c r="AR9" s="662"/>
      <c r="AS9" s="662"/>
      <c r="AT9" s="662"/>
      <c r="AU9" s="662"/>
      <c r="AV9" s="662"/>
      <c r="AW9" s="662"/>
      <c r="AX9" s="662"/>
      <c r="AY9" s="662"/>
      <c r="AZ9" s="662"/>
      <c r="BA9" s="662"/>
      <c r="BB9" s="662"/>
      <c r="BC9" s="662"/>
      <c r="BD9" s="662"/>
      <c r="BE9" s="662"/>
      <c r="BF9" s="663"/>
      <c r="BG9" s="664">
        <v>682170</v>
      </c>
      <c r="BH9" s="665"/>
      <c r="BI9" s="665"/>
      <c r="BJ9" s="665"/>
      <c r="BK9" s="665"/>
      <c r="BL9" s="665"/>
      <c r="BM9" s="665"/>
      <c r="BN9" s="666"/>
      <c r="BO9" s="691">
        <v>29.5</v>
      </c>
      <c r="BP9" s="691"/>
      <c r="BQ9" s="691"/>
      <c r="BR9" s="691"/>
      <c r="BS9" s="692" t="s">
        <v>246</v>
      </c>
      <c r="BT9" s="692"/>
      <c r="BU9" s="692"/>
      <c r="BV9" s="692"/>
      <c r="BW9" s="692"/>
      <c r="BX9" s="692"/>
      <c r="BY9" s="692"/>
      <c r="BZ9" s="692"/>
      <c r="CA9" s="692"/>
      <c r="CB9" s="750"/>
      <c r="CD9" s="706" t="s">
        <v>247</v>
      </c>
      <c r="CE9" s="703"/>
      <c r="CF9" s="703"/>
      <c r="CG9" s="703"/>
      <c r="CH9" s="703"/>
      <c r="CI9" s="703"/>
      <c r="CJ9" s="703"/>
      <c r="CK9" s="703"/>
      <c r="CL9" s="703"/>
      <c r="CM9" s="703"/>
      <c r="CN9" s="703"/>
      <c r="CO9" s="703"/>
      <c r="CP9" s="703"/>
      <c r="CQ9" s="704"/>
      <c r="CR9" s="664">
        <v>675367</v>
      </c>
      <c r="CS9" s="665"/>
      <c r="CT9" s="665"/>
      <c r="CU9" s="665"/>
      <c r="CV9" s="665"/>
      <c r="CW9" s="665"/>
      <c r="CX9" s="665"/>
      <c r="CY9" s="666"/>
      <c r="CZ9" s="691">
        <v>7.8</v>
      </c>
      <c r="DA9" s="691"/>
      <c r="DB9" s="691"/>
      <c r="DC9" s="691"/>
      <c r="DD9" s="670">
        <v>4833</v>
      </c>
      <c r="DE9" s="665"/>
      <c r="DF9" s="665"/>
      <c r="DG9" s="665"/>
      <c r="DH9" s="665"/>
      <c r="DI9" s="665"/>
      <c r="DJ9" s="665"/>
      <c r="DK9" s="665"/>
      <c r="DL9" s="665"/>
      <c r="DM9" s="665"/>
      <c r="DN9" s="665"/>
      <c r="DO9" s="665"/>
      <c r="DP9" s="666"/>
      <c r="DQ9" s="670">
        <v>435672</v>
      </c>
      <c r="DR9" s="665"/>
      <c r="DS9" s="665"/>
      <c r="DT9" s="665"/>
      <c r="DU9" s="665"/>
      <c r="DV9" s="665"/>
      <c r="DW9" s="665"/>
      <c r="DX9" s="665"/>
      <c r="DY9" s="665"/>
      <c r="DZ9" s="665"/>
      <c r="EA9" s="665"/>
      <c r="EB9" s="665"/>
      <c r="EC9" s="705"/>
    </row>
    <row r="10" spans="2:143" ht="11.25" customHeight="1" x14ac:dyDescent="0.2">
      <c r="B10" s="661" t="s">
        <v>248</v>
      </c>
      <c r="C10" s="662"/>
      <c r="D10" s="662"/>
      <c r="E10" s="662"/>
      <c r="F10" s="662"/>
      <c r="G10" s="662"/>
      <c r="H10" s="662"/>
      <c r="I10" s="662"/>
      <c r="J10" s="662"/>
      <c r="K10" s="662"/>
      <c r="L10" s="662"/>
      <c r="M10" s="662"/>
      <c r="N10" s="662"/>
      <c r="O10" s="662"/>
      <c r="P10" s="662"/>
      <c r="Q10" s="663"/>
      <c r="R10" s="664" t="s">
        <v>246</v>
      </c>
      <c r="S10" s="665"/>
      <c r="T10" s="665"/>
      <c r="U10" s="665"/>
      <c r="V10" s="665"/>
      <c r="W10" s="665"/>
      <c r="X10" s="665"/>
      <c r="Y10" s="666"/>
      <c r="Z10" s="691" t="s">
        <v>128</v>
      </c>
      <c r="AA10" s="691"/>
      <c r="AB10" s="691"/>
      <c r="AC10" s="691"/>
      <c r="AD10" s="692" t="s">
        <v>246</v>
      </c>
      <c r="AE10" s="692"/>
      <c r="AF10" s="692"/>
      <c r="AG10" s="692"/>
      <c r="AH10" s="692"/>
      <c r="AI10" s="692"/>
      <c r="AJ10" s="692"/>
      <c r="AK10" s="692"/>
      <c r="AL10" s="667" t="s">
        <v>176</v>
      </c>
      <c r="AM10" s="668"/>
      <c r="AN10" s="668"/>
      <c r="AO10" s="693"/>
      <c r="AP10" s="661" t="s">
        <v>249</v>
      </c>
      <c r="AQ10" s="662"/>
      <c r="AR10" s="662"/>
      <c r="AS10" s="662"/>
      <c r="AT10" s="662"/>
      <c r="AU10" s="662"/>
      <c r="AV10" s="662"/>
      <c r="AW10" s="662"/>
      <c r="AX10" s="662"/>
      <c r="AY10" s="662"/>
      <c r="AZ10" s="662"/>
      <c r="BA10" s="662"/>
      <c r="BB10" s="662"/>
      <c r="BC10" s="662"/>
      <c r="BD10" s="662"/>
      <c r="BE10" s="662"/>
      <c r="BF10" s="663"/>
      <c r="BG10" s="664">
        <v>54815</v>
      </c>
      <c r="BH10" s="665"/>
      <c r="BI10" s="665"/>
      <c r="BJ10" s="665"/>
      <c r="BK10" s="665"/>
      <c r="BL10" s="665"/>
      <c r="BM10" s="665"/>
      <c r="BN10" s="666"/>
      <c r="BO10" s="691">
        <v>2.4</v>
      </c>
      <c r="BP10" s="691"/>
      <c r="BQ10" s="691"/>
      <c r="BR10" s="691"/>
      <c r="BS10" s="692" t="s">
        <v>176</v>
      </c>
      <c r="BT10" s="692"/>
      <c r="BU10" s="692"/>
      <c r="BV10" s="692"/>
      <c r="BW10" s="692"/>
      <c r="BX10" s="692"/>
      <c r="BY10" s="692"/>
      <c r="BZ10" s="692"/>
      <c r="CA10" s="692"/>
      <c r="CB10" s="750"/>
      <c r="CD10" s="706" t="s">
        <v>250</v>
      </c>
      <c r="CE10" s="703"/>
      <c r="CF10" s="703"/>
      <c r="CG10" s="703"/>
      <c r="CH10" s="703"/>
      <c r="CI10" s="703"/>
      <c r="CJ10" s="703"/>
      <c r="CK10" s="703"/>
      <c r="CL10" s="703"/>
      <c r="CM10" s="703"/>
      <c r="CN10" s="703"/>
      <c r="CO10" s="703"/>
      <c r="CP10" s="703"/>
      <c r="CQ10" s="704"/>
      <c r="CR10" s="664">
        <v>1900</v>
      </c>
      <c r="CS10" s="665"/>
      <c r="CT10" s="665"/>
      <c r="CU10" s="665"/>
      <c r="CV10" s="665"/>
      <c r="CW10" s="665"/>
      <c r="CX10" s="665"/>
      <c r="CY10" s="666"/>
      <c r="CZ10" s="691">
        <v>0</v>
      </c>
      <c r="DA10" s="691"/>
      <c r="DB10" s="691"/>
      <c r="DC10" s="691"/>
      <c r="DD10" s="670" t="s">
        <v>246</v>
      </c>
      <c r="DE10" s="665"/>
      <c r="DF10" s="665"/>
      <c r="DG10" s="665"/>
      <c r="DH10" s="665"/>
      <c r="DI10" s="665"/>
      <c r="DJ10" s="665"/>
      <c r="DK10" s="665"/>
      <c r="DL10" s="665"/>
      <c r="DM10" s="665"/>
      <c r="DN10" s="665"/>
      <c r="DO10" s="665"/>
      <c r="DP10" s="666"/>
      <c r="DQ10" s="670">
        <v>1900</v>
      </c>
      <c r="DR10" s="665"/>
      <c r="DS10" s="665"/>
      <c r="DT10" s="665"/>
      <c r="DU10" s="665"/>
      <c r="DV10" s="665"/>
      <c r="DW10" s="665"/>
      <c r="DX10" s="665"/>
      <c r="DY10" s="665"/>
      <c r="DZ10" s="665"/>
      <c r="EA10" s="665"/>
      <c r="EB10" s="665"/>
      <c r="EC10" s="705"/>
    </row>
    <row r="11" spans="2:143" ht="11.25" customHeight="1" x14ac:dyDescent="0.2">
      <c r="B11" s="661" t="s">
        <v>251</v>
      </c>
      <c r="C11" s="662"/>
      <c r="D11" s="662"/>
      <c r="E11" s="662"/>
      <c r="F11" s="662"/>
      <c r="G11" s="662"/>
      <c r="H11" s="662"/>
      <c r="I11" s="662"/>
      <c r="J11" s="662"/>
      <c r="K11" s="662"/>
      <c r="L11" s="662"/>
      <c r="M11" s="662"/>
      <c r="N11" s="662"/>
      <c r="O11" s="662"/>
      <c r="P11" s="662"/>
      <c r="Q11" s="663"/>
      <c r="R11" s="664">
        <v>428061</v>
      </c>
      <c r="S11" s="665"/>
      <c r="T11" s="665"/>
      <c r="U11" s="665"/>
      <c r="V11" s="665"/>
      <c r="W11" s="665"/>
      <c r="X11" s="665"/>
      <c r="Y11" s="666"/>
      <c r="Z11" s="667">
        <v>4.7</v>
      </c>
      <c r="AA11" s="668"/>
      <c r="AB11" s="668"/>
      <c r="AC11" s="669"/>
      <c r="AD11" s="670">
        <v>428061</v>
      </c>
      <c r="AE11" s="665"/>
      <c r="AF11" s="665"/>
      <c r="AG11" s="665"/>
      <c r="AH11" s="665"/>
      <c r="AI11" s="665"/>
      <c r="AJ11" s="665"/>
      <c r="AK11" s="666"/>
      <c r="AL11" s="667">
        <v>9</v>
      </c>
      <c r="AM11" s="668"/>
      <c r="AN11" s="668"/>
      <c r="AO11" s="693"/>
      <c r="AP11" s="661" t="s">
        <v>252</v>
      </c>
      <c r="AQ11" s="662"/>
      <c r="AR11" s="662"/>
      <c r="AS11" s="662"/>
      <c r="AT11" s="662"/>
      <c r="AU11" s="662"/>
      <c r="AV11" s="662"/>
      <c r="AW11" s="662"/>
      <c r="AX11" s="662"/>
      <c r="AY11" s="662"/>
      <c r="AZ11" s="662"/>
      <c r="BA11" s="662"/>
      <c r="BB11" s="662"/>
      <c r="BC11" s="662"/>
      <c r="BD11" s="662"/>
      <c r="BE11" s="662"/>
      <c r="BF11" s="663"/>
      <c r="BG11" s="664">
        <v>79863</v>
      </c>
      <c r="BH11" s="665"/>
      <c r="BI11" s="665"/>
      <c r="BJ11" s="665"/>
      <c r="BK11" s="665"/>
      <c r="BL11" s="665"/>
      <c r="BM11" s="665"/>
      <c r="BN11" s="666"/>
      <c r="BO11" s="691">
        <v>3.4</v>
      </c>
      <c r="BP11" s="691"/>
      <c r="BQ11" s="691"/>
      <c r="BR11" s="691"/>
      <c r="BS11" s="692" t="s">
        <v>128</v>
      </c>
      <c r="BT11" s="692"/>
      <c r="BU11" s="692"/>
      <c r="BV11" s="692"/>
      <c r="BW11" s="692"/>
      <c r="BX11" s="692"/>
      <c r="BY11" s="692"/>
      <c r="BZ11" s="692"/>
      <c r="CA11" s="692"/>
      <c r="CB11" s="750"/>
      <c r="CD11" s="706" t="s">
        <v>253</v>
      </c>
      <c r="CE11" s="703"/>
      <c r="CF11" s="703"/>
      <c r="CG11" s="703"/>
      <c r="CH11" s="703"/>
      <c r="CI11" s="703"/>
      <c r="CJ11" s="703"/>
      <c r="CK11" s="703"/>
      <c r="CL11" s="703"/>
      <c r="CM11" s="703"/>
      <c r="CN11" s="703"/>
      <c r="CO11" s="703"/>
      <c r="CP11" s="703"/>
      <c r="CQ11" s="704"/>
      <c r="CR11" s="664">
        <v>632900</v>
      </c>
      <c r="CS11" s="665"/>
      <c r="CT11" s="665"/>
      <c r="CU11" s="665"/>
      <c r="CV11" s="665"/>
      <c r="CW11" s="665"/>
      <c r="CX11" s="665"/>
      <c r="CY11" s="666"/>
      <c r="CZ11" s="691">
        <v>7.4</v>
      </c>
      <c r="DA11" s="691"/>
      <c r="DB11" s="691"/>
      <c r="DC11" s="691"/>
      <c r="DD11" s="670">
        <v>78825</v>
      </c>
      <c r="DE11" s="665"/>
      <c r="DF11" s="665"/>
      <c r="DG11" s="665"/>
      <c r="DH11" s="665"/>
      <c r="DI11" s="665"/>
      <c r="DJ11" s="665"/>
      <c r="DK11" s="665"/>
      <c r="DL11" s="665"/>
      <c r="DM11" s="665"/>
      <c r="DN11" s="665"/>
      <c r="DO11" s="665"/>
      <c r="DP11" s="666"/>
      <c r="DQ11" s="670">
        <v>353312</v>
      </c>
      <c r="DR11" s="665"/>
      <c r="DS11" s="665"/>
      <c r="DT11" s="665"/>
      <c r="DU11" s="665"/>
      <c r="DV11" s="665"/>
      <c r="DW11" s="665"/>
      <c r="DX11" s="665"/>
      <c r="DY11" s="665"/>
      <c r="DZ11" s="665"/>
      <c r="EA11" s="665"/>
      <c r="EB11" s="665"/>
      <c r="EC11" s="705"/>
    </row>
    <row r="12" spans="2:143" ht="11.25" customHeight="1" x14ac:dyDescent="0.2">
      <c r="B12" s="661" t="s">
        <v>254</v>
      </c>
      <c r="C12" s="662"/>
      <c r="D12" s="662"/>
      <c r="E12" s="662"/>
      <c r="F12" s="662"/>
      <c r="G12" s="662"/>
      <c r="H12" s="662"/>
      <c r="I12" s="662"/>
      <c r="J12" s="662"/>
      <c r="K12" s="662"/>
      <c r="L12" s="662"/>
      <c r="M12" s="662"/>
      <c r="N12" s="662"/>
      <c r="O12" s="662"/>
      <c r="P12" s="662"/>
      <c r="Q12" s="663"/>
      <c r="R12" s="664">
        <v>21794</v>
      </c>
      <c r="S12" s="665"/>
      <c r="T12" s="665"/>
      <c r="U12" s="665"/>
      <c r="V12" s="665"/>
      <c r="W12" s="665"/>
      <c r="X12" s="665"/>
      <c r="Y12" s="666"/>
      <c r="Z12" s="691">
        <v>0.2</v>
      </c>
      <c r="AA12" s="691"/>
      <c r="AB12" s="691"/>
      <c r="AC12" s="691"/>
      <c r="AD12" s="692">
        <v>21794</v>
      </c>
      <c r="AE12" s="692"/>
      <c r="AF12" s="692"/>
      <c r="AG12" s="692"/>
      <c r="AH12" s="692"/>
      <c r="AI12" s="692"/>
      <c r="AJ12" s="692"/>
      <c r="AK12" s="692"/>
      <c r="AL12" s="667">
        <v>0.5</v>
      </c>
      <c r="AM12" s="668"/>
      <c r="AN12" s="668"/>
      <c r="AO12" s="693"/>
      <c r="AP12" s="661" t="s">
        <v>255</v>
      </c>
      <c r="AQ12" s="662"/>
      <c r="AR12" s="662"/>
      <c r="AS12" s="662"/>
      <c r="AT12" s="662"/>
      <c r="AU12" s="662"/>
      <c r="AV12" s="662"/>
      <c r="AW12" s="662"/>
      <c r="AX12" s="662"/>
      <c r="AY12" s="662"/>
      <c r="AZ12" s="662"/>
      <c r="BA12" s="662"/>
      <c r="BB12" s="662"/>
      <c r="BC12" s="662"/>
      <c r="BD12" s="662"/>
      <c r="BE12" s="662"/>
      <c r="BF12" s="663"/>
      <c r="BG12" s="664">
        <v>1224167</v>
      </c>
      <c r="BH12" s="665"/>
      <c r="BI12" s="665"/>
      <c r="BJ12" s="665"/>
      <c r="BK12" s="665"/>
      <c r="BL12" s="665"/>
      <c r="BM12" s="665"/>
      <c r="BN12" s="666"/>
      <c r="BO12" s="691">
        <v>52.9</v>
      </c>
      <c r="BP12" s="691"/>
      <c r="BQ12" s="691"/>
      <c r="BR12" s="691"/>
      <c r="BS12" s="692" t="s">
        <v>246</v>
      </c>
      <c r="BT12" s="692"/>
      <c r="BU12" s="692"/>
      <c r="BV12" s="692"/>
      <c r="BW12" s="692"/>
      <c r="BX12" s="692"/>
      <c r="BY12" s="692"/>
      <c r="BZ12" s="692"/>
      <c r="CA12" s="692"/>
      <c r="CB12" s="750"/>
      <c r="CD12" s="706" t="s">
        <v>256</v>
      </c>
      <c r="CE12" s="703"/>
      <c r="CF12" s="703"/>
      <c r="CG12" s="703"/>
      <c r="CH12" s="703"/>
      <c r="CI12" s="703"/>
      <c r="CJ12" s="703"/>
      <c r="CK12" s="703"/>
      <c r="CL12" s="703"/>
      <c r="CM12" s="703"/>
      <c r="CN12" s="703"/>
      <c r="CO12" s="703"/>
      <c r="CP12" s="703"/>
      <c r="CQ12" s="704"/>
      <c r="CR12" s="664">
        <v>212053</v>
      </c>
      <c r="CS12" s="665"/>
      <c r="CT12" s="665"/>
      <c r="CU12" s="665"/>
      <c r="CV12" s="665"/>
      <c r="CW12" s="665"/>
      <c r="CX12" s="665"/>
      <c r="CY12" s="666"/>
      <c r="CZ12" s="691">
        <v>2.5</v>
      </c>
      <c r="DA12" s="691"/>
      <c r="DB12" s="691"/>
      <c r="DC12" s="691"/>
      <c r="DD12" s="670">
        <v>1336</v>
      </c>
      <c r="DE12" s="665"/>
      <c r="DF12" s="665"/>
      <c r="DG12" s="665"/>
      <c r="DH12" s="665"/>
      <c r="DI12" s="665"/>
      <c r="DJ12" s="665"/>
      <c r="DK12" s="665"/>
      <c r="DL12" s="665"/>
      <c r="DM12" s="665"/>
      <c r="DN12" s="665"/>
      <c r="DO12" s="665"/>
      <c r="DP12" s="666"/>
      <c r="DQ12" s="670">
        <v>187351</v>
      </c>
      <c r="DR12" s="665"/>
      <c r="DS12" s="665"/>
      <c r="DT12" s="665"/>
      <c r="DU12" s="665"/>
      <c r="DV12" s="665"/>
      <c r="DW12" s="665"/>
      <c r="DX12" s="665"/>
      <c r="DY12" s="665"/>
      <c r="DZ12" s="665"/>
      <c r="EA12" s="665"/>
      <c r="EB12" s="665"/>
      <c r="EC12" s="705"/>
    </row>
    <row r="13" spans="2:143" ht="11.25" customHeight="1" x14ac:dyDescent="0.2">
      <c r="B13" s="661" t="s">
        <v>257</v>
      </c>
      <c r="C13" s="662"/>
      <c r="D13" s="662"/>
      <c r="E13" s="662"/>
      <c r="F13" s="662"/>
      <c r="G13" s="662"/>
      <c r="H13" s="662"/>
      <c r="I13" s="662"/>
      <c r="J13" s="662"/>
      <c r="K13" s="662"/>
      <c r="L13" s="662"/>
      <c r="M13" s="662"/>
      <c r="N13" s="662"/>
      <c r="O13" s="662"/>
      <c r="P13" s="662"/>
      <c r="Q13" s="663"/>
      <c r="R13" s="664" t="s">
        <v>246</v>
      </c>
      <c r="S13" s="665"/>
      <c r="T13" s="665"/>
      <c r="U13" s="665"/>
      <c r="V13" s="665"/>
      <c r="W13" s="665"/>
      <c r="X13" s="665"/>
      <c r="Y13" s="666"/>
      <c r="Z13" s="691" t="s">
        <v>128</v>
      </c>
      <c r="AA13" s="691"/>
      <c r="AB13" s="691"/>
      <c r="AC13" s="691"/>
      <c r="AD13" s="692" t="s">
        <v>246</v>
      </c>
      <c r="AE13" s="692"/>
      <c r="AF13" s="692"/>
      <c r="AG13" s="692"/>
      <c r="AH13" s="692"/>
      <c r="AI13" s="692"/>
      <c r="AJ13" s="692"/>
      <c r="AK13" s="692"/>
      <c r="AL13" s="667" t="s">
        <v>246</v>
      </c>
      <c r="AM13" s="668"/>
      <c r="AN13" s="668"/>
      <c r="AO13" s="693"/>
      <c r="AP13" s="661" t="s">
        <v>258</v>
      </c>
      <c r="AQ13" s="662"/>
      <c r="AR13" s="662"/>
      <c r="AS13" s="662"/>
      <c r="AT13" s="662"/>
      <c r="AU13" s="662"/>
      <c r="AV13" s="662"/>
      <c r="AW13" s="662"/>
      <c r="AX13" s="662"/>
      <c r="AY13" s="662"/>
      <c r="AZ13" s="662"/>
      <c r="BA13" s="662"/>
      <c r="BB13" s="662"/>
      <c r="BC13" s="662"/>
      <c r="BD13" s="662"/>
      <c r="BE13" s="662"/>
      <c r="BF13" s="663"/>
      <c r="BG13" s="664">
        <v>1223768</v>
      </c>
      <c r="BH13" s="665"/>
      <c r="BI13" s="665"/>
      <c r="BJ13" s="665"/>
      <c r="BK13" s="665"/>
      <c r="BL13" s="665"/>
      <c r="BM13" s="665"/>
      <c r="BN13" s="666"/>
      <c r="BO13" s="691">
        <v>52.9</v>
      </c>
      <c r="BP13" s="691"/>
      <c r="BQ13" s="691"/>
      <c r="BR13" s="691"/>
      <c r="BS13" s="692" t="s">
        <v>176</v>
      </c>
      <c r="BT13" s="692"/>
      <c r="BU13" s="692"/>
      <c r="BV13" s="692"/>
      <c r="BW13" s="692"/>
      <c r="BX13" s="692"/>
      <c r="BY13" s="692"/>
      <c r="BZ13" s="692"/>
      <c r="CA13" s="692"/>
      <c r="CB13" s="750"/>
      <c r="CD13" s="706" t="s">
        <v>259</v>
      </c>
      <c r="CE13" s="703"/>
      <c r="CF13" s="703"/>
      <c r="CG13" s="703"/>
      <c r="CH13" s="703"/>
      <c r="CI13" s="703"/>
      <c r="CJ13" s="703"/>
      <c r="CK13" s="703"/>
      <c r="CL13" s="703"/>
      <c r="CM13" s="703"/>
      <c r="CN13" s="703"/>
      <c r="CO13" s="703"/>
      <c r="CP13" s="703"/>
      <c r="CQ13" s="704"/>
      <c r="CR13" s="664">
        <v>838953</v>
      </c>
      <c r="CS13" s="665"/>
      <c r="CT13" s="665"/>
      <c r="CU13" s="665"/>
      <c r="CV13" s="665"/>
      <c r="CW13" s="665"/>
      <c r="CX13" s="665"/>
      <c r="CY13" s="666"/>
      <c r="CZ13" s="691">
        <v>9.6999999999999993</v>
      </c>
      <c r="DA13" s="691"/>
      <c r="DB13" s="691"/>
      <c r="DC13" s="691"/>
      <c r="DD13" s="670">
        <v>532173</v>
      </c>
      <c r="DE13" s="665"/>
      <c r="DF13" s="665"/>
      <c r="DG13" s="665"/>
      <c r="DH13" s="665"/>
      <c r="DI13" s="665"/>
      <c r="DJ13" s="665"/>
      <c r="DK13" s="665"/>
      <c r="DL13" s="665"/>
      <c r="DM13" s="665"/>
      <c r="DN13" s="665"/>
      <c r="DO13" s="665"/>
      <c r="DP13" s="666"/>
      <c r="DQ13" s="670">
        <v>450399</v>
      </c>
      <c r="DR13" s="665"/>
      <c r="DS13" s="665"/>
      <c r="DT13" s="665"/>
      <c r="DU13" s="665"/>
      <c r="DV13" s="665"/>
      <c r="DW13" s="665"/>
      <c r="DX13" s="665"/>
      <c r="DY13" s="665"/>
      <c r="DZ13" s="665"/>
      <c r="EA13" s="665"/>
      <c r="EB13" s="665"/>
      <c r="EC13" s="705"/>
    </row>
    <row r="14" spans="2:143" ht="11.25" customHeight="1" x14ac:dyDescent="0.2">
      <c r="B14" s="661" t="s">
        <v>260</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261</v>
      </c>
      <c r="AQ14" s="662"/>
      <c r="AR14" s="662"/>
      <c r="AS14" s="662"/>
      <c r="AT14" s="662"/>
      <c r="AU14" s="662"/>
      <c r="AV14" s="662"/>
      <c r="AW14" s="662"/>
      <c r="AX14" s="662"/>
      <c r="AY14" s="662"/>
      <c r="AZ14" s="662"/>
      <c r="BA14" s="662"/>
      <c r="BB14" s="662"/>
      <c r="BC14" s="662"/>
      <c r="BD14" s="662"/>
      <c r="BE14" s="662"/>
      <c r="BF14" s="663"/>
      <c r="BG14" s="664">
        <v>58084</v>
      </c>
      <c r="BH14" s="665"/>
      <c r="BI14" s="665"/>
      <c r="BJ14" s="665"/>
      <c r="BK14" s="665"/>
      <c r="BL14" s="665"/>
      <c r="BM14" s="665"/>
      <c r="BN14" s="666"/>
      <c r="BO14" s="691">
        <v>2.5</v>
      </c>
      <c r="BP14" s="691"/>
      <c r="BQ14" s="691"/>
      <c r="BR14" s="691"/>
      <c r="BS14" s="692" t="s">
        <v>128</v>
      </c>
      <c r="BT14" s="692"/>
      <c r="BU14" s="692"/>
      <c r="BV14" s="692"/>
      <c r="BW14" s="692"/>
      <c r="BX14" s="692"/>
      <c r="BY14" s="692"/>
      <c r="BZ14" s="692"/>
      <c r="CA14" s="692"/>
      <c r="CB14" s="750"/>
      <c r="CD14" s="706" t="s">
        <v>262</v>
      </c>
      <c r="CE14" s="703"/>
      <c r="CF14" s="703"/>
      <c r="CG14" s="703"/>
      <c r="CH14" s="703"/>
      <c r="CI14" s="703"/>
      <c r="CJ14" s="703"/>
      <c r="CK14" s="703"/>
      <c r="CL14" s="703"/>
      <c r="CM14" s="703"/>
      <c r="CN14" s="703"/>
      <c r="CO14" s="703"/>
      <c r="CP14" s="703"/>
      <c r="CQ14" s="704"/>
      <c r="CR14" s="664">
        <v>273884</v>
      </c>
      <c r="CS14" s="665"/>
      <c r="CT14" s="665"/>
      <c r="CU14" s="665"/>
      <c r="CV14" s="665"/>
      <c r="CW14" s="665"/>
      <c r="CX14" s="665"/>
      <c r="CY14" s="666"/>
      <c r="CZ14" s="691">
        <v>3.2</v>
      </c>
      <c r="DA14" s="691"/>
      <c r="DB14" s="691"/>
      <c r="DC14" s="691"/>
      <c r="DD14" s="670">
        <v>1967</v>
      </c>
      <c r="DE14" s="665"/>
      <c r="DF14" s="665"/>
      <c r="DG14" s="665"/>
      <c r="DH14" s="665"/>
      <c r="DI14" s="665"/>
      <c r="DJ14" s="665"/>
      <c r="DK14" s="665"/>
      <c r="DL14" s="665"/>
      <c r="DM14" s="665"/>
      <c r="DN14" s="665"/>
      <c r="DO14" s="665"/>
      <c r="DP14" s="666"/>
      <c r="DQ14" s="670">
        <v>265089</v>
      </c>
      <c r="DR14" s="665"/>
      <c r="DS14" s="665"/>
      <c r="DT14" s="665"/>
      <c r="DU14" s="665"/>
      <c r="DV14" s="665"/>
      <c r="DW14" s="665"/>
      <c r="DX14" s="665"/>
      <c r="DY14" s="665"/>
      <c r="DZ14" s="665"/>
      <c r="EA14" s="665"/>
      <c r="EB14" s="665"/>
      <c r="EC14" s="705"/>
    </row>
    <row r="15" spans="2:143" ht="11.25" customHeight="1" x14ac:dyDescent="0.2">
      <c r="B15" s="661" t="s">
        <v>263</v>
      </c>
      <c r="C15" s="662"/>
      <c r="D15" s="662"/>
      <c r="E15" s="662"/>
      <c r="F15" s="662"/>
      <c r="G15" s="662"/>
      <c r="H15" s="662"/>
      <c r="I15" s="662"/>
      <c r="J15" s="662"/>
      <c r="K15" s="662"/>
      <c r="L15" s="662"/>
      <c r="M15" s="662"/>
      <c r="N15" s="662"/>
      <c r="O15" s="662"/>
      <c r="P15" s="662"/>
      <c r="Q15" s="663"/>
      <c r="R15" s="664" t="s">
        <v>246</v>
      </c>
      <c r="S15" s="665"/>
      <c r="T15" s="665"/>
      <c r="U15" s="665"/>
      <c r="V15" s="665"/>
      <c r="W15" s="665"/>
      <c r="X15" s="665"/>
      <c r="Y15" s="666"/>
      <c r="Z15" s="691" t="s">
        <v>246</v>
      </c>
      <c r="AA15" s="691"/>
      <c r="AB15" s="691"/>
      <c r="AC15" s="691"/>
      <c r="AD15" s="692" t="s">
        <v>176</v>
      </c>
      <c r="AE15" s="692"/>
      <c r="AF15" s="692"/>
      <c r="AG15" s="692"/>
      <c r="AH15" s="692"/>
      <c r="AI15" s="692"/>
      <c r="AJ15" s="692"/>
      <c r="AK15" s="692"/>
      <c r="AL15" s="667" t="s">
        <v>128</v>
      </c>
      <c r="AM15" s="668"/>
      <c r="AN15" s="668"/>
      <c r="AO15" s="693"/>
      <c r="AP15" s="661" t="s">
        <v>264</v>
      </c>
      <c r="AQ15" s="662"/>
      <c r="AR15" s="662"/>
      <c r="AS15" s="662"/>
      <c r="AT15" s="662"/>
      <c r="AU15" s="662"/>
      <c r="AV15" s="662"/>
      <c r="AW15" s="662"/>
      <c r="AX15" s="662"/>
      <c r="AY15" s="662"/>
      <c r="AZ15" s="662"/>
      <c r="BA15" s="662"/>
      <c r="BB15" s="662"/>
      <c r="BC15" s="662"/>
      <c r="BD15" s="662"/>
      <c r="BE15" s="662"/>
      <c r="BF15" s="663"/>
      <c r="BG15" s="664">
        <v>177477</v>
      </c>
      <c r="BH15" s="665"/>
      <c r="BI15" s="665"/>
      <c r="BJ15" s="665"/>
      <c r="BK15" s="665"/>
      <c r="BL15" s="665"/>
      <c r="BM15" s="665"/>
      <c r="BN15" s="666"/>
      <c r="BO15" s="691">
        <v>7.7</v>
      </c>
      <c r="BP15" s="691"/>
      <c r="BQ15" s="691"/>
      <c r="BR15" s="691"/>
      <c r="BS15" s="692" t="s">
        <v>128</v>
      </c>
      <c r="BT15" s="692"/>
      <c r="BU15" s="692"/>
      <c r="BV15" s="692"/>
      <c r="BW15" s="692"/>
      <c r="BX15" s="692"/>
      <c r="BY15" s="692"/>
      <c r="BZ15" s="692"/>
      <c r="CA15" s="692"/>
      <c r="CB15" s="750"/>
      <c r="CD15" s="706" t="s">
        <v>265</v>
      </c>
      <c r="CE15" s="703"/>
      <c r="CF15" s="703"/>
      <c r="CG15" s="703"/>
      <c r="CH15" s="703"/>
      <c r="CI15" s="703"/>
      <c r="CJ15" s="703"/>
      <c r="CK15" s="703"/>
      <c r="CL15" s="703"/>
      <c r="CM15" s="703"/>
      <c r="CN15" s="703"/>
      <c r="CO15" s="703"/>
      <c r="CP15" s="703"/>
      <c r="CQ15" s="704"/>
      <c r="CR15" s="664">
        <v>1037924</v>
      </c>
      <c r="CS15" s="665"/>
      <c r="CT15" s="665"/>
      <c r="CU15" s="665"/>
      <c r="CV15" s="665"/>
      <c r="CW15" s="665"/>
      <c r="CX15" s="665"/>
      <c r="CY15" s="666"/>
      <c r="CZ15" s="691">
        <v>12.1</v>
      </c>
      <c r="DA15" s="691"/>
      <c r="DB15" s="691"/>
      <c r="DC15" s="691"/>
      <c r="DD15" s="670">
        <v>128859</v>
      </c>
      <c r="DE15" s="665"/>
      <c r="DF15" s="665"/>
      <c r="DG15" s="665"/>
      <c r="DH15" s="665"/>
      <c r="DI15" s="665"/>
      <c r="DJ15" s="665"/>
      <c r="DK15" s="665"/>
      <c r="DL15" s="665"/>
      <c r="DM15" s="665"/>
      <c r="DN15" s="665"/>
      <c r="DO15" s="665"/>
      <c r="DP15" s="666"/>
      <c r="DQ15" s="670">
        <v>879056</v>
      </c>
      <c r="DR15" s="665"/>
      <c r="DS15" s="665"/>
      <c r="DT15" s="665"/>
      <c r="DU15" s="665"/>
      <c r="DV15" s="665"/>
      <c r="DW15" s="665"/>
      <c r="DX15" s="665"/>
      <c r="DY15" s="665"/>
      <c r="DZ15" s="665"/>
      <c r="EA15" s="665"/>
      <c r="EB15" s="665"/>
      <c r="EC15" s="705"/>
    </row>
    <row r="16" spans="2:143" ht="11.25" customHeight="1" x14ac:dyDescent="0.2">
      <c r="B16" s="661" t="s">
        <v>266</v>
      </c>
      <c r="C16" s="662"/>
      <c r="D16" s="662"/>
      <c r="E16" s="662"/>
      <c r="F16" s="662"/>
      <c r="G16" s="662"/>
      <c r="H16" s="662"/>
      <c r="I16" s="662"/>
      <c r="J16" s="662"/>
      <c r="K16" s="662"/>
      <c r="L16" s="662"/>
      <c r="M16" s="662"/>
      <c r="N16" s="662"/>
      <c r="O16" s="662"/>
      <c r="P16" s="662"/>
      <c r="Q16" s="663"/>
      <c r="R16" s="664">
        <v>6523</v>
      </c>
      <c r="S16" s="665"/>
      <c r="T16" s="665"/>
      <c r="U16" s="665"/>
      <c r="V16" s="665"/>
      <c r="W16" s="665"/>
      <c r="X16" s="665"/>
      <c r="Y16" s="666"/>
      <c r="Z16" s="691">
        <v>0.1</v>
      </c>
      <c r="AA16" s="691"/>
      <c r="AB16" s="691"/>
      <c r="AC16" s="691"/>
      <c r="AD16" s="692">
        <v>6523</v>
      </c>
      <c r="AE16" s="692"/>
      <c r="AF16" s="692"/>
      <c r="AG16" s="692"/>
      <c r="AH16" s="692"/>
      <c r="AI16" s="692"/>
      <c r="AJ16" s="692"/>
      <c r="AK16" s="692"/>
      <c r="AL16" s="667">
        <v>0.1</v>
      </c>
      <c r="AM16" s="668"/>
      <c r="AN16" s="668"/>
      <c r="AO16" s="693"/>
      <c r="AP16" s="661" t="s">
        <v>267</v>
      </c>
      <c r="AQ16" s="662"/>
      <c r="AR16" s="662"/>
      <c r="AS16" s="662"/>
      <c r="AT16" s="662"/>
      <c r="AU16" s="662"/>
      <c r="AV16" s="662"/>
      <c r="AW16" s="662"/>
      <c r="AX16" s="662"/>
      <c r="AY16" s="662"/>
      <c r="AZ16" s="662"/>
      <c r="BA16" s="662"/>
      <c r="BB16" s="662"/>
      <c r="BC16" s="662"/>
      <c r="BD16" s="662"/>
      <c r="BE16" s="662"/>
      <c r="BF16" s="663"/>
      <c r="BG16" s="664" t="s">
        <v>176</v>
      </c>
      <c r="BH16" s="665"/>
      <c r="BI16" s="665"/>
      <c r="BJ16" s="665"/>
      <c r="BK16" s="665"/>
      <c r="BL16" s="665"/>
      <c r="BM16" s="665"/>
      <c r="BN16" s="666"/>
      <c r="BO16" s="691" t="s">
        <v>246</v>
      </c>
      <c r="BP16" s="691"/>
      <c r="BQ16" s="691"/>
      <c r="BR16" s="691"/>
      <c r="BS16" s="692" t="s">
        <v>128</v>
      </c>
      <c r="BT16" s="692"/>
      <c r="BU16" s="692"/>
      <c r="BV16" s="692"/>
      <c r="BW16" s="692"/>
      <c r="BX16" s="692"/>
      <c r="BY16" s="692"/>
      <c r="BZ16" s="692"/>
      <c r="CA16" s="692"/>
      <c r="CB16" s="750"/>
      <c r="CD16" s="706" t="s">
        <v>268</v>
      </c>
      <c r="CE16" s="703"/>
      <c r="CF16" s="703"/>
      <c r="CG16" s="703"/>
      <c r="CH16" s="703"/>
      <c r="CI16" s="703"/>
      <c r="CJ16" s="703"/>
      <c r="CK16" s="703"/>
      <c r="CL16" s="703"/>
      <c r="CM16" s="703"/>
      <c r="CN16" s="703"/>
      <c r="CO16" s="703"/>
      <c r="CP16" s="703"/>
      <c r="CQ16" s="704"/>
      <c r="CR16" s="664">
        <v>350942</v>
      </c>
      <c r="CS16" s="665"/>
      <c r="CT16" s="665"/>
      <c r="CU16" s="665"/>
      <c r="CV16" s="665"/>
      <c r="CW16" s="665"/>
      <c r="CX16" s="665"/>
      <c r="CY16" s="666"/>
      <c r="CZ16" s="691">
        <v>4.0999999999999996</v>
      </c>
      <c r="DA16" s="691"/>
      <c r="DB16" s="691"/>
      <c r="DC16" s="691"/>
      <c r="DD16" s="670" t="s">
        <v>246</v>
      </c>
      <c r="DE16" s="665"/>
      <c r="DF16" s="665"/>
      <c r="DG16" s="665"/>
      <c r="DH16" s="665"/>
      <c r="DI16" s="665"/>
      <c r="DJ16" s="665"/>
      <c r="DK16" s="665"/>
      <c r="DL16" s="665"/>
      <c r="DM16" s="665"/>
      <c r="DN16" s="665"/>
      <c r="DO16" s="665"/>
      <c r="DP16" s="666"/>
      <c r="DQ16" s="670">
        <v>173510</v>
      </c>
      <c r="DR16" s="665"/>
      <c r="DS16" s="665"/>
      <c r="DT16" s="665"/>
      <c r="DU16" s="665"/>
      <c r="DV16" s="665"/>
      <c r="DW16" s="665"/>
      <c r="DX16" s="665"/>
      <c r="DY16" s="665"/>
      <c r="DZ16" s="665"/>
      <c r="EA16" s="665"/>
      <c r="EB16" s="665"/>
      <c r="EC16" s="705"/>
    </row>
    <row r="17" spans="2:133" ht="11.25" customHeight="1" x14ac:dyDescent="0.2">
      <c r="B17" s="661" t="s">
        <v>269</v>
      </c>
      <c r="C17" s="662"/>
      <c r="D17" s="662"/>
      <c r="E17" s="662"/>
      <c r="F17" s="662"/>
      <c r="G17" s="662"/>
      <c r="H17" s="662"/>
      <c r="I17" s="662"/>
      <c r="J17" s="662"/>
      <c r="K17" s="662"/>
      <c r="L17" s="662"/>
      <c r="M17" s="662"/>
      <c r="N17" s="662"/>
      <c r="O17" s="662"/>
      <c r="P17" s="662"/>
      <c r="Q17" s="663"/>
      <c r="R17" s="664">
        <v>31171</v>
      </c>
      <c r="S17" s="665"/>
      <c r="T17" s="665"/>
      <c r="U17" s="665"/>
      <c r="V17" s="665"/>
      <c r="W17" s="665"/>
      <c r="X17" s="665"/>
      <c r="Y17" s="666"/>
      <c r="Z17" s="691">
        <v>0.3</v>
      </c>
      <c r="AA17" s="691"/>
      <c r="AB17" s="691"/>
      <c r="AC17" s="691"/>
      <c r="AD17" s="692">
        <v>31171</v>
      </c>
      <c r="AE17" s="692"/>
      <c r="AF17" s="692"/>
      <c r="AG17" s="692"/>
      <c r="AH17" s="692"/>
      <c r="AI17" s="692"/>
      <c r="AJ17" s="692"/>
      <c r="AK17" s="692"/>
      <c r="AL17" s="667">
        <v>0.7</v>
      </c>
      <c r="AM17" s="668"/>
      <c r="AN17" s="668"/>
      <c r="AO17" s="693"/>
      <c r="AP17" s="661" t="s">
        <v>270</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246</v>
      </c>
      <c r="BP17" s="691"/>
      <c r="BQ17" s="691"/>
      <c r="BR17" s="691"/>
      <c r="BS17" s="692" t="s">
        <v>128</v>
      </c>
      <c r="BT17" s="692"/>
      <c r="BU17" s="692"/>
      <c r="BV17" s="692"/>
      <c r="BW17" s="692"/>
      <c r="BX17" s="692"/>
      <c r="BY17" s="692"/>
      <c r="BZ17" s="692"/>
      <c r="CA17" s="692"/>
      <c r="CB17" s="750"/>
      <c r="CD17" s="706" t="s">
        <v>271</v>
      </c>
      <c r="CE17" s="703"/>
      <c r="CF17" s="703"/>
      <c r="CG17" s="703"/>
      <c r="CH17" s="703"/>
      <c r="CI17" s="703"/>
      <c r="CJ17" s="703"/>
      <c r="CK17" s="703"/>
      <c r="CL17" s="703"/>
      <c r="CM17" s="703"/>
      <c r="CN17" s="703"/>
      <c r="CO17" s="703"/>
      <c r="CP17" s="703"/>
      <c r="CQ17" s="704"/>
      <c r="CR17" s="664">
        <v>781921</v>
      </c>
      <c r="CS17" s="665"/>
      <c r="CT17" s="665"/>
      <c r="CU17" s="665"/>
      <c r="CV17" s="665"/>
      <c r="CW17" s="665"/>
      <c r="CX17" s="665"/>
      <c r="CY17" s="666"/>
      <c r="CZ17" s="691">
        <v>9.1</v>
      </c>
      <c r="DA17" s="691"/>
      <c r="DB17" s="691"/>
      <c r="DC17" s="691"/>
      <c r="DD17" s="670" t="s">
        <v>128</v>
      </c>
      <c r="DE17" s="665"/>
      <c r="DF17" s="665"/>
      <c r="DG17" s="665"/>
      <c r="DH17" s="665"/>
      <c r="DI17" s="665"/>
      <c r="DJ17" s="665"/>
      <c r="DK17" s="665"/>
      <c r="DL17" s="665"/>
      <c r="DM17" s="665"/>
      <c r="DN17" s="665"/>
      <c r="DO17" s="665"/>
      <c r="DP17" s="666"/>
      <c r="DQ17" s="670">
        <v>769200</v>
      </c>
      <c r="DR17" s="665"/>
      <c r="DS17" s="665"/>
      <c r="DT17" s="665"/>
      <c r="DU17" s="665"/>
      <c r="DV17" s="665"/>
      <c r="DW17" s="665"/>
      <c r="DX17" s="665"/>
      <c r="DY17" s="665"/>
      <c r="DZ17" s="665"/>
      <c r="EA17" s="665"/>
      <c r="EB17" s="665"/>
      <c r="EC17" s="705"/>
    </row>
    <row r="18" spans="2:133" ht="11.25" customHeight="1" x14ac:dyDescent="0.2">
      <c r="B18" s="661" t="s">
        <v>272</v>
      </c>
      <c r="C18" s="662"/>
      <c r="D18" s="662"/>
      <c r="E18" s="662"/>
      <c r="F18" s="662"/>
      <c r="G18" s="662"/>
      <c r="H18" s="662"/>
      <c r="I18" s="662"/>
      <c r="J18" s="662"/>
      <c r="K18" s="662"/>
      <c r="L18" s="662"/>
      <c r="M18" s="662"/>
      <c r="N18" s="662"/>
      <c r="O18" s="662"/>
      <c r="P18" s="662"/>
      <c r="Q18" s="663"/>
      <c r="R18" s="664">
        <v>68549</v>
      </c>
      <c r="S18" s="665"/>
      <c r="T18" s="665"/>
      <c r="U18" s="665"/>
      <c r="V18" s="665"/>
      <c r="W18" s="665"/>
      <c r="X18" s="665"/>
      <c r="Y18" s="666"/>
      <c r="Z18" s="691">
        <v>0.8</v>
      </c>
      <c r="AA18" s="691"/>
      <c r="AB18" s="691"/>
      <c r="AC18" s="691"/>
      <c r="AD18" s="692">
        <v>68549</v>
      </c>
      <c r="AE18" s="692"/>
      <c r="AF18" s="692"/>
      <c r="AG18" s="692"/>
      <c r="AH18" s="692"/>
      <c r="AI18" s="692"/>
      <c r="AJ18" s="692"/>
      <c r="AK18" s="692"/>
      <c r="AL18" s="667">
        <v>1.3999999761581421</v>
      </c>
      <c r="AM18" s="668"/>
      <c r="AN18" s="668"/>
      <c r="AO18" s="693"/>
      <c r="AP18" s="661" t="s">
        <v>273</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246</v>
      </c>
      <c r="BP18" s="691"/>
      <c r="BQ18" s="691"/>
      <c r="BR18" s="691"/>
      <c r="BS18" s="692" t="s">
        <v>246</v>
      </c>
      <c r="BT18" s="692"/>
      <c r="BU18" s="692"/>
      <c r="BV18" s="692"/>
      <c r="BW18" s="692"/>
      <c r="BX18" s="692"/>
      <c r="BY18" s="692"/>
      <c r="BZ18" s="692"/>
      <c r="CA18" s="692"/>
      <c r="CB18" s="750"/>
      <c r="CD18" s="706" t="s">
        <v>274</v>
      </c>
      <c r="CE18" s="703"/>
      <c r="CF18" s="703"/>
      <c r="CG18" s="703"/>
      <c r="CH18" s="703"/>
      <c r="CI18" s="703"/>
      <c r="CJ18" s="703"/>
      <c r="CK18" s="703"/>
      <c r="CL18" s="703"/>
      <c r="CM18" s="703"/>
      <c r="CN18" s="703"/>
      <c r="CO18" s="703"/>
      <c r="CP18" s="703"/>
      <c r="CQ18" s="704"/>
      <c r="CR18" s="664" t="s">
        <v>246</v>
      </c>
      <c r="CS18" s="665"/>
      <c r="CT18" s="665"/>
      <c r="CU18" s="665"/>
      <c r="CV18" s="665"/>
      <c r="CW18" s="665"/>
      <c r="CX18" s="665"/>
      <c r="CY18" s="666"/>
      <c r="CZ18" s="691" t="s">
        <v>128</v>
      </c>
      <c r="DA18" s="691"/>
      <c r="DB18" s="691"/>
      <c r="DC18" s="691"/>
      <c r="DD18" s="670" t="s">
        <v>246</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5"/>
    </row>
    <row r="19" spans="2:133" ht="11.25" customHeight="1" x14ac:dyDescent="0.2">
      <c r="B19" s="661" t="s">
        <v>275</v>
      </c>
      <c r="C19" s="662"/>
      <c r="D19" s="662"/>
      <c r="E19" s="662"/>
      <c r="F19" s="662"/>
      <c r="G19" s="662"/>
      <c r="H19" s="662"/>
      <c r="I19" s="662"/>
      <c r="J19" s="662"/>
      <c r="K19" s="662"/>
      <c r="L19" s="662"/>
      <c r="M19" s="662"/>
      <c r="N19" s="662"/>
      <c r="O19" s="662"/>
      <c r="P19" s="662"/>
      <c r="Q19" s="663"/>
      <c r="R19" s="664">
        <v>19674</v>
      </c>
      <c r="S19" s="665"/>
      <c r="T19" s="665"/>
      <c r="U19" s="665"/>
      <c r="V19" s="665"/>
      <c r="W19" s="665"/>
      <c r="X19" s="665"/>
      <c r="Y19" s="666"/>
      <c r="Z19" s="691">
        <v>0.2</v>
      </c>
      <c r="AA19" s="691"/>
      <c r="AB19" s="691"/>
      <c r="AC19" s="691"/>
      <c r="AD19" s="692">
        <v>19674</v>
      </c>
      <c r="AE19" s="692"/>
      <c r="AF19" s="692"/>
      <c r="AG19" s="692"/>
      <c r="AH19" s="692"/>
      <c r="AI19" s="692"/>
      <c r="AJ19" s="692"/>
      <c r="AK19" s="692"/>
      <c r="AL19" s="667">
        <v>0.4</v>
      </c>
      <c r="AM19" s="668"/>
      <c r="AN19" s="668"/>
      <c r="AO19" s="693"/>
      <c r="AP19" s="661" t="s">
        <v>276</v>
      </c>
      <c r="AQ19" s="662"/>
      <c r="AR19" s="662"/>
      <c r="AS19" s="662"/>
      <c r="AT19" s="662"/>
      <c r="AU19" s="662"/>
      <c r="AV19" s="662"/>
      <c r="AW19" s="662"/>
      <c r="AX19" s="662"/>
      <c r="AY19" s="662"/>
      <c r="AZ19" s="662"/>
      <c r="BA19" s="662"/>
      <c r="BB19" s="662"/>
      <c r="BC19" s="662"/>
      <c r="BD19" s="662"/>
      <c r="BE19" s="662"/>
      <c r="BF19" s="663"/>
      <c r="BG19" s="664">
        <v>8141</v>
      </c>
      <c r="BH19" s="665"/>
      <c r="BI19" s="665"/>
      <c r="BJ19" s="665"/>
      <c r="BK19" s="665"/>
      <c r="BL19" s="665"/>
      <c r="BM19" s="665"/>
      <c r="BN19" s="666"/>
      <c r="BO19" s="691">
        <v>0.4</v>
      </c>
      <c r="BP19" s="691"/>
      <c r="BQ19" s="691"/>
      <c r="BR19" s="691"/>
      <c r="BS19" s="692" t="s">
        <v>128</v>
      </c>
      <c r="BT19" s="692"/>
      <c r="BU19" s="692"/>
      <c r="BV19" s="692"/>
      <c r="BW19" s="692"/>
      <c r="BX19" s="692"/>
      <c r="BY19" s="692"/>
      <c r="BZ19" s="692"/>
      <c r="CA19" s="692"/>
      <c r="CB19" s="750"/>
      <c r="CD19" s="706" t="s">
        <v>277</v>
      </c>
      <c r="CE19" s="703"/>
      <c r="CF19" s="703"/>
      <c r="CG19" s="703"/>
      <c r="CH19" s="703"/>
      <c r="CI19" s="703"/>
      <c r="CJ19" s="703"/>
      <c r="CK19" s="703"/>
      <c r="CL19" s="703"/>
      <c r="CM19" s="703"/>
      <c r="CN19" s="703"/>
      <c r="CO19" s="703"/>
      <c r="CP19" s="703"/>
      <c r="CQ19" s="704"/>
      <c r="CR19" s="664" t="s">
        <v>246</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246</v>
      </c>
      <c r="DR19" s="665"/>
      <c r="DS19" s="665"/>
      <c r="DT19" s="665"/>
      <c r="DU19" s="665"/>
      <c r="DV19" s="665"/>
      <c r="DW19" s="665"/>
      <c r="DX19" s="665"/>
      <c r="DY19" s="665"/>
      <c r="DZ19" s="665"/>
      <c r="EA19" s="665"/>
      <c r="EB19" s="665"/>
      <c r="EC19" s="705"/>
    </row>
    <row r="20" spans="2:133" ht="11.25" customHeight="1" x14ac:dyDescent="0.2">
      <c r="B20" s="661" t="s">
        <v>278</v>
      </c>
      <c r="C20" s="662"/>
      <c r="D20" s="662"/>
      <c r="E20" s="662"/>
      <c r="F20" s="662"/>
      <c r="G20" s="662"/>
      <c r="H20" s="662"/>
      <c r="I20" s="662"/>
      <c r="J20" s="662"/>
      <c r="K20" s="662"/>
      <c r="L20" s="662"/>
      <c r="M20" s="662"/>
      <c r="N20" s="662"/>
      <c r="O20" s="662"/>
      <c r="P20" s="662"/>
      <c r="Q20" s="663"/>
      <c r="R20" s="664">
        <v>1882</v>
      </c>
      <c r="S20" s="665"/>
      <c r="T20" s="665"/>
      <c r="U20" s="665"/>
      <c r="V20" s="665"/>
      <c r="W20" s="665"/>
      <c r="X20" s="665"/>
      <c r="Y20" s="666"/>
      <c r="Z20" s="691">
        <v>0</v>
      </c>
      <c r="AA20" s="691"/>
      <c r="AB20" s="691"/>
      <c r="AC20" s="691"/>
      <c r="AD20" s="692">
        <v>1882</v>
      </c>
      <c r="AE20" s="692"/>
      <c r="AF20" s="692"/>
      <c r="AG20" s="692"/>
      <c r="AH20" s="692"/>
      <c r="AI20" s="692"/>
      <c r="AJ20" s="692"/>
      <c r="AK20" s="692"/>
      <c r="AL20" s="667">
        <v>0</v>
      </c>
      <c r="AM20" s="668"/>
      <c r="AN20" s="668"/>
      <c r="AO20" s="693"/>
      <c r="AP20" s="661" t="s">
        <v>279</v>
      </c>
      <c r="AQ20" s="662"/>
      <c r="AR20" s="662"/>
      <c r="AS20" s="662"/>
      <c r="AT20" s="662"/>
      <c r="AU20" s="662"/>
      <c r="AV20" s="662"/>
      <c r="AW20" s="662"/>
      <c r="AX20" s="662"/>
      <c r="AY20" s="662"/>
      <c r="AZ20" s="662"/>
      <c r="BA20" s="662"/>
      <c r="BB20" s="662"/>
      <c r="BC20" s="662"/>
      <c r="BD20" s="662"/>
      <c r="BE20" s="662"/>
      <c r="BF20" s="663"/>
      <c r="BG20" s="664">
        <v>8141</v>
      </c>
      <c r="BH20" s="665"/>
      <c r="BI20" s="665"/>
      <c r="BJ20" s="665"/>
      <c r="BK20" s="665"/>
      <c r="BL20" s="665"/>
      <c r="BM20" s="665"/>
      <c r="BN20" s="666"/>
      <c r="BO20" s="691">
        <v>0.4</v>
      </c>
      <c r="BP20" s="691"/>
      <c r="BQ20" s="691"/>
      <c r="BR20" s="691"/>
      <c r="BS20" s="692" t="s">
        <v>246</v>
      </c>
      <c r="BT20" s="692"/>
      <c r="BU20" s="692"/>
      <c r="BV20" s="692"/>
      <c r="BW20" s="692"/>
      <c r="BX20" s="692"/>
      <c r="BY20" s="692"/>
      <c r="BZ20" s="692"/>
      <c r="CA20" s="692"/>
      <c r="CB20" s="750"/>
      <c r="CD20" s="706" t="s">
        <v>280</v>
      </c>
      <c r="CE20" s="703"/>
      <c r="CF20" s="703"/>
      <c r="CG20" s="703"/>
      <c r="CH20" s="703"/>
      <c r="CI20" s="703"/>
      <c r="CJ20" s="703"/>
      <c r="CK20" s="703"/>
      <c r="CL20" s="703"/>
      <c r="CM20" s="703"/>
      <c r="CN20" s="703"/>
      <c r="CO20" s="703"/>
      <c r="CP20" s="703"/>
      <c r="CQ20" s="704"/>
      <c r="CR20" s="664">
        <v>8610501</v>
      </c>
      <c r="CS20" s="665"/>
      <c r="CT20" s="665"/>
      <c r="CU20" s="665"/>
      <c r="CV20" s="665"/>
      <c r="CW20" s="665"/>
      <c r="CX20" s="665"/>
      <c r="CY20" s="666"/>
      <c r="CZ20" s="691">
        <v>100</v>
      </c>
      <c r="DA20" s="691"/>
      <c r="DB20" s="691"/>
      <c r="DC20" s="691"/>
      <c r="DD20" s="670">
        <v>794494</v>
      </c>
      <c r="DE20" s="665"/>
      <c r="DF20" s="665"/>
      <c r="DG20" s="665"/>
      <c r="DH20" s="665"/>
      <c r="DI20" s="665"/>
      <c r="DJ20" s="665"/>
      <c r="DK20" s="665"/>
      <c r="DL20" s="665"/>
      <c r="DM20" s="665"/>
      <c r="DN20" s="665"/>
      <c r="DO20" s="665"/>
      <c r="DP20" s="666"/>
      <c r="DQ20" s="670">
        <v>5544179</v>
      </c>
      <c r="DR20" s="665"/>
      <c r="DS20" s="665"/>
      <c r="DT20" s="665"/>
      <c r="DU20" s="665"/>
      <c r="DV20" s="665"/>
      <c r="DW20" s="665"/>
      <c r="DX20" s="665"/>
      <c r="DY20" s="665"/>
      <c r="DZ20" s="665"/>
      <c r="EA20" s="665"/>
      <c r="EB20" s="665"/>
      <c r="EC20" s="705"/>
    </row>
    <row r="21" spans="2:133" ht="11.25" customHeight="1" x14ac:dyDescent="0.2">
      <c r="B21" s="661" t="s">
        <v>281</v>
      </c>
      <c r="C21" s="662"/>
      <c r="D21" s="662"/>
      <c r="E21" s="662"/>
      <c r="F21" s="662"/>
      <c r="G21" s="662"/>
      <c r="H21" s="662"/>
      <c r="I21" s="662"/>
      <c r="J21" s="662"/>
      <c r="K21" s="662"/>
      <c r="L21" s="662"/>
      <c r="M21" s="662"/>
      <c r="N21" s="662"/>
      <c r="O21" s="662"/>
      <c r="P21" s="662"/>
      <c r="Q21" s="663"/>
      <c r="R21" s="664">
        <v>919</v>
      </c>
      <c r="S21" s="665"/>
      <c r="T21" s="665"/>
      <c r="U21" s="665"/>
      <c r="V21" s="665"/>
      <c r="W21" s="665"/>
      <c r="X21" s="665"/>
      <c r="Y21" s="666"/>
      <c r="Z21" s="691">
        <v>0</v>
      </c>
      <c r="AA21" s="691"/>
      <c r="AB21" s="691"/>
      <c r="AC21" s="691"/>
      <c r="AD21" s="692">
        <v>919</v>
      </c>
      <c r="AE21" s="692"/>
      <c r="AF21" s="692"/>
      <c r="AG21" s="692"/>
      <c r="AH21" s="692"/>
      <c r="AI21" s="692"/>
      <c r="AJ21" s="692"/>
      <c r="AK21" s="692"/>
      <c r="AL21" s="667">
        <v>0</v>
      </c>
      <c r="AM21" s="668"/>
      <c r="AN21" s="668"/>
      <c r="AO21" s="693"/>
      <c r="AP21" s="757" t="s">
        <v>282</v>
      </c>
      <c r="AQ21" s="764"/>
      <c r="AR21" s="764"/>
      <c r="AS21" s="764"/>
      <c r="AT21" s="764"/>
      <c r="AU21" s="764"/>
      <c r="AV21" s="764"/>
      <c r="AW21" s="764"/>
      <c r="AX21" s="764"/>
      <c r="AY21" s="764"/>
      <c r="AZ21" s="764"/>
      <c r="BA21" s="764"/>
      <c r="BB21" s="764"/>
      <c r="BC21" s="764"/>
      <c r="BD21" s="764"/>
      <c r="BE21" s="764"/>
      <c r="BF21" s="759"/>
      <c r="BG21" s="664">
        <v>8141</v>
      </c>
      <c r="BH21" s="665"/>
      <c r="BI21" s="665"/>
      <c r="BJ21" s="665"/>
      <c r="BK21" s="665"/>
      <c r="BL21" s="665"/>
      <c r="BM21" s="665"/>
      <c r="BN21" s="666"/>
      <c r="BO21" s="691">
        <v>0.4</v>
      </c>
      <c r="BP21" s="691"/>
      <c r="BQ21" s="691"/>
      <c r="BR21" s="691"/>
      <c r="BS21" s="692" t="s">
        <v>246</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283</v>
      </c>
      <c r="C22" s="728"/>
      <c r="D22" s="728"/>
      <c r="E22" s="728"/>
      <c r="F22" s="728"/>
      <c r="G22" s="728"/>
      <c r="H22" s="728"/>
      <c r="I22" s="728"/>
      <c r="J22" s="728"/>
      <c r="K22" s="728"/>
      <c r="L22" s="728"/>
      <c r="M22" s="728"/>
      <c r="N22" s="728"/>
      <c r="O22" s="728"/>
      <c r="P22" s="728"/>
      <c r="Q22" s="729"/>
      <c r="R22" s="664">
        <v>46074</v>
      </c>
      <c r="S22" s="665"/>
      <c r="T22" s="665"/>
      <c r="U22" s="665"/>
      <c r="V22" s="665"/>
      <c r="W22" s="665"/>
      <c r="X22" s="665"/>
      <c r="Y22" s="666"/>
      <c r="Z22" s="691">
        <v>0.5</v>
      </c>
      <c r="AA22" s="691"/>
      <c r="AB22" s="691"/>
      <c r="AC22" s="691"/>
      <c r="AD22" s="692">
        <v>46074</v>
      </c>
      <c r="AE22" s="692"/>
      <c r="AF22" s="692"/>
      <c r="AG22" s="692"/>
      <c r="AH22" s="692"/>
      <c r="AI22" s="692"/>
      <c r="AJ22" s="692"/>
      <c r="AK22" s="692"/>
      <c r="AL22" s="667">
        <v>1</v>
      </c>
      <c r="AM22" s="668"/>
      <c r="AN22" s="668"/>
      <c r="AO22" s="693"/>
      <c r="AP22" s="757" t="s">
        <v>284</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285</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286</v>
      </c>
      <c r="C23" s="662"/>
      <c r="D23" s="662"/>
      <c r="E23" s="662"/>
      <c r="F23" s="662"/>
      <c r="G23" s="662"/>
      <c r="H23" s="662"/>
      <c r="I23" s="662"/>
      <c r="J23" s="662"/>
      <c r="K23" s="662"/>
      <c r="L23" s="662"/>
      <c r="M23" s="662"/>
      <c r="N23" s="662"/>
      <c r="O23" s="662"/>
      <c r="P23" s="662"/>
      <c r="Q23" s="663"/>
      <c r="R23" s="664">
        <v>2079219</v>
      </c>
      <c r="S23" s="665"/>
      <c r="T23" s="665"/>
      <c r="U23" s="665"/>
      <c r="V23" s="665"/>
      <c r="W23" s="665"/>
      <c r="X23" s="665"/>
      <c r="Y23" s="666"/>
      <c r="Z23" s="691">
        <v>22.8</v>
      </c>
      <c r="AA23" s="691"/>
      <c r="AB23" s="691"/>
      <c r="AC23" s="691"/>
      <c r="AD23" s="692">
        <v>1738828</v>
      </c>
      <c r="AE23" s="692"/>
      <c r="AF23" s="692"/>
      <c r="AG23" s="692"/>
      <c r="AH23" s="692"/>
      <c r="AI23" s="692"/>
      <c r="AJ23" s="692"/>
      <c r="AK23" s="692"/>
      <c r="AL23" s="667">
        <v>36.700000000000003</v>
      </c>
      <c r="AM23" s="668"/>
      <c r="AN23" s="668"/>
      <c r="AO23" s="693"/>
      <c r="AP23" s="757" t="s">
        <v>287</v>
      </c>
      <c r="AQ23" s="764"/>
      <c r="AR23" s="764"/>
      <c r="AS23" s="764"/>
      <c r="AT23" s="764"/>
      <c r="AU23" s="764"/>
      <c r="AV23" s="764"/>
      <c r="AW23" s="764"/>
      <c r="AX23" s="764"/>
      <c r="AY23" s="764"/>
      <c r="AZ23" s="764"/>
      <c r="BA23" s="764"/>
      <c r="BB23" s="764"/>
      <c r="BC23" s="764"/>
      <c r="BD23" s="764"/>
      <c r="BE23" s="764"/>
      <c r="BF23" s="759"/>
      <c r="BG23" s="664" t="s">
        <v>128</v>
      </c>
      <c r="BH23" s="665"/>
      <c r="BI23" s="665"/>
      <c r="BJ23" s="665"/>
      <c r="BK23" s="665"/>
      <c r="BL23" s="665"/>
      <c r="BM23" s="665"/>
      <c r="BN23" s="666"/>
      <c r="BO23" s="691" t="s">
        <v>246</v>
      </c>
      <c r="BP23" s="691"/>
      <c r="BQ23" s="691"/>
      <c r="BR23" s="691"/>
      <c r="BS23" s="692" t="s">
        <v>128</v>
      </c>
      <c r="BT23" s="692"/>
      <c r="BU23" s="692"/>
      <c r="BV23" s="692"/>
      <c r="BW23" s="692"/>
      <c r="BX23" s="692"/>
      <c r="BY23" s="692"/>
      <c r="BZ23" s="692"/>
      <c r="CA23" s="692"/>
      <c r="CB23" s="750"/>
      <c r="CD23" s="766" t="s">
        <v>226</v>
      </c>
      <c r="CE23" s="767"/>
      <c r="CF23" s="767"/>
      <c r="CG23" s="767"/>
      <c r="CH23" s="767"/>
      <c r="CI23" s="767"/>
      <c r="CJ23" s="767"/>
      <c r="CK23" s="767"/>
      <c r="CL23" s="767"/>
      <c r="CM23" s="767"/>
      <c r="CN23" s="767"/>
      <c r="CO23" s="767"/>
      <c r="CP23" s="767"/>
      <c r="CQ23" s="768"/>
      <c r="CR23" s="766" t="s">
        <v>288</v>
      </c>
      <c r="CS23" s="767"/>
      <c r="CT23" s="767"/>
      <c r="CU23" s="767"/>
      <c r="CV23" s="767"/>
      <c r="CW23" s="767"/>
      <c r="CX23" s="767"/>
      <c r="CY23" s="768"/>
      <c r="CZ23" s="766" t="s">
        <v>289</v>
      </c>
      <c r="DA23" s="767"/>
      <c r="DB23" s="767"/>
      <c r="DC23" s="768"/>
      <c r="DD23" s="766" t="s">
        <v>290</v>
      </c>
      <c r="DE23" s="767"/>
      <c r="DF23" s="767"/>
      <c r="DG23" s="767"/>
      <c r="DH23" s="767"/>
      <c r="DI23" s="767"/>
      <c r="DJ23" s="767"/>
      <c r="DK23" s="768"/>
      <c r="DL23" s="775" t="s">
        <v>291</v>
      </c>
      <c r="DM23" s="776"/>
      <c r="DN23" s="776"/>
      <c r="DO23" s="776"/>
      <c r="DP23" s="776"/>
      <c r="DQ23" s="776"/>
      <c r="DR23" s="776"/>
      <c r="DS23" s="776"/>
      <c r="DT23" s="776"/>
      <c r="DU23" s="776"/>
      <c r="DV23" s="777"/>
      <c r="DW23" s="766" t="s">
        <v>292</v>
      </c>
      <c r="DX23" s="767"/>
      <c r="DY23" s="767"/>
      <c r="DZ23" s="767"/>
      <c r="EA23" s="767"/>
      <c r="EB23" s="767"/>
      <c r="EC23" s="768"/>
    </row>
    <row r="24" spans="2:133" ht="11.25" customHeight="1" x14ac:dyDescent="0.2">
      <c r="B24" s="661" t="s">
        <v>293</v>
      </c>
      <c r="C24" s="662"/>
      <c r="D24" s="662"/>
      <c r="E24" s="662"/>
      <c r="F24" s="662"/>
      <c r="G24" s="662"/>
      <c r="H24" s="662"/>
      <c r="I24" s="662"/>
      <c r="J24" s="662"/>
      <c r="K24" s="662"/>
      <c r="L24" s="662"/>
      <c r="M24" s="662"/>
      <c r="N24" s="662"/>
      <c r="O24" s="662"/>
      <c r="P24" s="662"/>
      <c r="Q24" s="663"/>
      <c r="R24" s="664">
        <v>1738828</v>
      </c>
      <c r="S24" s="665"/>
      <c r="T24" s="665"/>
      <c r="U24" s="665"/>
      <c r="V24" s="665"/>
      <c r="W24" s="665"/>
      <c r="X24" s="665"/>
      <c r="Y24" s="666"/>
      <c r="Z24" s="691">
        <v>19.100000000000001</v>
      </c>
      <c r="AA24" s="691"/>
      <c r="AB24" s="691"/>
      <c r="AC24" s="691"/>
      <c r="AD24" s="692">
        <v>1738828</v>
      </c>
      <c r="AE24" s="692"/>
      <c r="AF24" s="692"/>
      <c r="AG24" s="692"/>
      <c r="AH24" s="692"/>
      <c r="AI24" s="692"/>
      <c r="AJ24" s="692"/>
      <c r="AK24" s="692"/>
      <c r="AL24" s="667">
        <v>36.700000000000003</v>
      </c>
      <c r="AM24" s="668"/>
      <c r="AN24" s="668"/>
      <c r="AO24" s="693"/>
      <c r="AP24" s="757" t="s">
        <v>294</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246</v>
      </c>
      <c r="BP24" s="691"/>
      <c r="BQ24" s="691"/>
      <c r="BR24" s="691"/>
      <c r="BS24" s="692" t="s">
        <v>246</v>
      </c>
      <c r="BT24" s="692"/>
      <c r="BU24" s="692"/>
      <c r="BV24" s="692"/>
      <c r="BW24" s="692"/>
      <c r="BX24" s="692"/>
      <c r="BY24" s="692"/>
      <c r="BZ24" s="692"/>
      <c r="CA24" s="692"/>
      <c r="CB24" s="750"/>
      <c r="CD24" s="720" t="s">
        <v>295</v>
      </c>
      <c r="CE24" s="721"/>
      <c r="CF24" s="721"/>
      <c r="CG24" s="721"/>
      <c r="CH24" s="721"/>
      <c r="CI24" s="721"/>
      <c r="CJ24" s="721"/>
      <c r="CK24" s="721"/>
      <c r="CL24" s="721"/>
      <c r="CM24" s="721"/>
      <c r="CN24" s="721"/>
      <c r="CO24" s="721"/>
      <c r="CP24" s="721"/>
      <c r="CQ24" s="722"/>
      <c r="CR24" s="717">
        <v>3283834</v>
      </c>
      <c r="CS24" s="718"/>
      <c r="CT24" s="718"/>
      <c r="CU24" s="718"/>
      <c r="CV24" s="718"/>
      <c r="CW24" s="718"/>
      <c r="CX24" s="718"/>
      <c r="CY24" s="761"/>
      <c r="CZ24" s="762">
        <v>38.1</v>
      </c>
      <c r="DA24" s="735"/>
      <c r="DB24" s="735"/>
      <c r="DC24" s="765"/>
      <c r="DD24" s="760">
        <v>2119950</v>
      </c>
      <c r="DE24" s="718"/>
      <c r="DF24" s="718"/>
      <c r="DG24" s="718"/>
      <c r="DH24" s="718"/>
      <c r="DI24" s="718"/>
      <c r="DJ24" s="718"/>
      <c r="DK24" s="761"/>
      <c r="DL24" s="760">
        <v>1922264</v>
      </c>
      <c r="DM24" s="718"/>
      <c r="DN24" s="718"/>
      <c r="DO24" s="718"/>
      <c r="DP24" s="718"/>
      <c r="DQ24" s="718"/>
      <c r="DR24" s="718"/>
      <c r="DS24" s="718"/>
      <c r="DT24" s="718"/>
      <c r="DU24" s="718"/>
      <c r="DV24" s="761"/>
      <c r="DW24" s="762">
        <v>38.1</v>
      </c>
      <c r="DX24" s="735"/>
      <c r="DY24" s="735"/>
      <c r="DZ24" s="735"/>
      <c r="EA24" s="735"/>
      <c r="EB24" s="735"/>
      <c r="EC24" s="763"/>
    </row>
    <row r="25" spans="2:133" ht="11.25" customHeight="1" x14ac:dyDescent="0.2">
      <c r="B25" s="661" t="s">
        <v>296</v>
      </c>
      <c r="C25" s="662"/>
      <c r="D25" s="662"/>
      <c r="E25" s="662"/>
      <c r="F25" s="662"/>
      <c r="G25" s="662"/>
      <c r="H25" s="662"/>
      <c r="I25" s="662"/>
      <c r="J25" s="662"/>
      <c r="K25" s="662"/>
      <c r="L25" s="662"/>
      <c r="M25" s="662"/>
      <c r="N25" s="662"/>
      <c r="O25" s="662"/>
      <c r="P25" s="662"/>
      <c r="Q25" s="663"/>
      <c r="R25" s="664">
        <v>340391</v>
      </c>
      <c r="S25" s="665"/>
      <c r="T25" s="665"/>
      <c r="U25" s="665"/>
      <c r="V25" s="665"/>
      <c r="W25" s="665"/>
      <c r="X25" s="665"/>
      <c r="Y25" s="666"/>
      <c r="Z25" s="691">
        <v>3.7</v>
      </c>
      <c r="AA25" s="691"/>
      <c r="AB25" s="691"/>
      <c r="AC25" s="691"/>
      <c r="AD25" s="692" t="s">
        <v>176</v>
      </c>
      <c r="AE25" s="692"/>
      <c r="AF25" s="692"/>
      <c r="AG25" s="692"/>
      <c r="AH25" s="692"/>
      <c r="AI25" s="692"/>
      <c r="AJ25" s="692"/>
      <c r="AK25" s="692"/>
      <c r="AL25" s="667" t="s">
        <v>246</v>
      </c>
      <c r="AM25" s="668"/>
      <c r="AN25" s="668"/>
      <c r="AO25" s="693"/>
      <c r="AP25" s="757" t="s">
        <v>297</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246</v>
      </c>
      <c r="BT25" s="692"/>
      <c r="BU25" s="692"/>
      <c r="BV25" s="692"/>
      <c r="BW25" s="692"/>
      <c r="BX25" s="692"/>
      <c r="BY25" s="692"/>
      <c r="BZ25" s="692"/>
      <c r="CA25" s="692"/>
      <c r="CB25" s="750"/>
      <c r="CD25" s="706" t="s">
        <v>298</v>
      </c>
      <c r="CE25" s="703"/>
      <c r="CF25" s="703"/>
      <c r="CG25" s="703"/>
      <c r="CH25" s="703"/>
      <c r="CI25" s="703"/>
      <c r="CJ25" s="703"/>
      <c r="CK25" s="703"/>
      <c r="CL25" s="703"/>
      <c r="CM25" s="703"/>
      <c r="CN25" s="703"/>
      <c r="CO25" s="703"/>
      <c r="CP25" s="703"/>
      <c r="CQ25" s="704"/>
      <c r="CR25" s="664">
        <v>1276167</v>
      </c>
      <c r="CS25" s="675"/>
      <c r="CT25" s="675"/>
      <c r="CU25" s="675"/>
      <c r="CV25" s="675"/>
      <c r="CW25" s="675"/>
      <c r="CX25" s="675"/>
      <c r="CY25" s="676"/>
      <c r="CZ25" s="667">
        <v>14.8</v>
      </c>
      <c r="DA25" s="677"/>
      <c r="DB25" s="677"/>
      <c r="DC25" s="678"/>
      <c r="DD25" s="670">
        <v>1158937</v>
      </c>
      <c r="DE25" s="675"/>
      <c r="DF25" s="675"/>
      <c r="DG25" s="675"/>
      <c r="DH25" s="675"/>
      <c r="DI25" s="675"/>
      <c r="DJ25" s="675"/>
      <c r="DK25" s="676"/>
      <c r="DL25" s="670">
        <v>1036556</v>
      </c>
      <c r="DM25" s="675"/>
      <c r="DN25" s="675"/>
      <c r="DO25" s="675"/>
      <c r="DP25" s="675"/>
      <c r="DQ25" s="675"/>
      <c r="DR25" s="675"/>
      <c r="DS25" s="675"/>
      <c r="DT25" s="675"/>
      <c r="DU25" s="675"/>
      <c r="DV25" s="676"/>
      <c r="DW25" s="667">
        <v>20.5</v>
      </c>
      <c r="DX25" s="677"/>
      <c r="DY25" s="677"/>
      <c r="DZ25" s="677"/>
      <c r="EA25" s="677"/>
      <c r="EB25" s="677"/>
      <c r="EC25" s="698"/>
    </row>
    <row r="26" spans="2:133" ht="11.25" customHeight="1" x14ac:dyDescent="0.2">
      <c r="B26" s="661" t="s">
        <v>299</v>
      </c>
      <c r="C26" s="662"/>
      <c r="D26" s="662"/>
      <c r="E26" s="662"/>
      <c r="F26" s="662"/>
      <c r="G26" s="662"/>
      <c r="H26" s="662"/>
      <c r="I26" s="662"/>
      <c r="J26" s="662"/>
      <c r="K26" s="662"/>
      <c r="L26" s="662"/>
      <c r="M26" s="662"/>
      <c r="N26" s="662"/>
      <c r="O26" s="662"/>
      <c r="P26" s="662"/>
      <c r="Q26" s="663"/>
      <c r="R26" s="664" t="s">
        <v>246</v>
      </c>
      <c r="S26" s="665"/>
      <c r="T26" s="665"/>
      <c r="U26" s="665"/>
      <c r="V26" s="665"/>
      <c r="W26" s="665"/>
      <c r="X26" s="665"/>
      <c r="Y26" s="666"/>
      <c r="Z26" s="691" t="s">
        <v>246</v>
      </c>
      <c r="AA26" s="691"/>
      <c r="AB26" s="691"/>
      <c r="AC26" s="691"/>
      <c r="AD26" s="692" t="s">
        <v>128</v>
      </c>
      <c r="AE26" s="692"/>
      <c r="AF26" s="692"/>
      <c r="AG26" s="692"/>
      <c r="AH26" s="692"/>
      <c r="AI26" s="692"/>
      <c r="AJ26" s="692"/>
      <c r="AK26" s="692"/>
      <c r="AL26" s="667" t="s">
        <v>128</v>
      </c>
      <c r="AM26" s="668"/>
      <c r="AN26" s="668"/>
      <c r="AO26" s="693"/>
      <c r="AP26" s="757" t="s">
        <v>300</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176</v>
      </c>
      <c r="BP26" s="691"/>
      <c r="BQ26" s="691"/>
      <c r="BR26" s="691"/>
      <c r="BS26" s="692" t="s">
        <v>128</v>
      </c>
      <c r="BT26" s="692"/>
      <c r="BU26" s="692"/>
      <c r="BV26" s="692"/>
      <c r="BW26" s="692"/>
      <c r="BX26" s="692"/>
      <c r="BY26" s="692"/>
      <c r="BZ26" s="692"/>
      <c r="CA26" s="692"/>
      <c r="CB26" s="750"/>
      <c r="CD26" s="706" t="s">
        <v>301</v>
      </c>
      <c r="CE26" s="703"/>
      <c r="CF26" s="703"/>
      <c r="CG26" s="703"/>
      <c r="CH26" s="703"/>
      <c r="CI26" s="703"/>
      <c r="CJ26" s="703"/>
      <c r="CK26" s="703"/>
      <c r="CL26" s="703"/>
      <c r="CM26" s="703"/>
      <c r="CN26" s="703"/>
      <c r="CO26" s="703"/>
      <c r="CP26" s="703"/>
      <c r="CQ26" s="704"/>
      <c r="CR26" s="664">
        <v>740839</v>
      </c>
      <c r="CS26" s="665"/>
      <c r="CT26" s="665"/>
      <c r="CU26" s="665"/>
      <c r="CV26" s="665"/>
      <c r="CW26" s="665"/>
      <c r="CX26" s="665"/>
      <c r="CY26" s="666"/>
      <c r="CZ26" s="667">
        <v>8.6</v>
      </c>
      <c r="DA26" s="677"/>
      <c r="DB26" s="677"/>
      <c r="DC26" s="678"/>
      <c r="DD26" s="670">
        <v>661792</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698"/>
    </row>
    <row r="27" spans="2:133" ht="11.25" customHeight="1" x14ac:dyDescent="0.2">
      <c r="B27" s="661" t="s">
        <v>302</v>
      </c>
      <c r="C27" s="662"/>
      <c r="D27" s="662"/>
      <c r="E27" s="662"/>
      <c r="F27" s="662"/>
      <c r="G27" s="662"/>
      <c r="H27" s="662"/>
      <c r="I27" s="662"/>
      <c r="J27" s="662"/>
      <c r="K27" s="662"/>
      <c r="L27" s="662"/>
      <c r="M27" s="662"/>
      <c r="N27" s="662"/>
      <c r="O27" s="662"/>
      <c r="P27" s="662"/>
      <c r="Q27" s="663"/>
      <c r="R27" s="664">
        <v>5072787</v>
      </c>
      <c r="S27" s="665"/>
      <c r="T27" s="665"/>
      <c r="U27" s="665"/>
      <c r="V27" s="665"/>
      <c r="W27" s="665"/>
      <c r="X27" s="665"/>
      <c r="Y27" s="666"/>
      <c r="Z27" s="691">
        <v>55.7</v>
      </c>
      <c r="AA27" s="691"/>
      <c r="AB27" s="691"/>
      <c r="AC27" s="691"/>
      <c r="AD27" s="692">
        <v>4732396</v>
      </c>
      <c r="AE27" s="692"/>
      <c r="AF27" s="692"/>
      <c r="AG27" s="692"/>
      <c r="AH27" s="692"/>
      <c r="AI27" s="692"/>
      <c r="AJ27" s="692"/>
      <c r="AK27" s="692"/>
      <c r="AL27" s="667">
        <v>100</v>
      </c>
      <c r="AM27" s="668"/>
      <c r="AN27" s="668"/>
      <c r="AO27" s="693"/>
      <c r="AP27" s="661" t="s">
        <v>303</v>
      </c>
      <c r="AQ27" s="662"/>
      <c r="AR27" s="662"/>
      <c r="AS27" s="662"/>
      <c r="AT27" s="662"/>
      <c r="AU27" s="662"/>
      <c r="AV27" s="662"/>
      <c r="AW27" s="662"/>
      <c r="AX27" s="662"/>
      <c r="AY27" s="662"/>
      <c r="AZ27" s="662"/>
      <c r="BA27" s="662"/>
      <c r="BB27" s="662"/>
      <c r="BC27" s="662"/>
      <c r="BD27" s="662"/>
      <c r="BE27" s="662"/>
      <c r="BF27" s="663"/>
      <c r="BG27" s="664">
        <v>2315070</v>
      </c>
      <c r="BH27" s="665"/>
      <c r="BI27" s="665"/>
      <c r="BJ27" s="665"/>
      <c r="BK27" s="665"/>
      <c r="BL27" s="665"/>
      <c r="BM27" s="665"/>
      <c r="BN27" s="666"/>
      <c r="BO27" s="691">
        <v>100</v>
      </c>
      <c r="BP27" s="691"/>
      <c r="BQ27" s="691"/>
      <c r="BR27" s="691"/>
      <c r="BS27" s="692" t="s">
        <v>246</v>
      </c>
      <c r="BT27" s="692"/>
      <c r="BU27" s="692"/>
      <c r="BV27" s="692"/>
      <c r="BW27" s="692"/>
      <c r="BX27" s="692"/>
      <c r="BY27" s="692"/>
      <c r="BZ27" s="692"/>
      <c r="CA27" s="692"/>
      <c r="CB27" s="750"/>
      <c r="CD27" s="706" t="s">
        <v>304</v>
      </c>
      <c r="CE27" s="703"/>
      <c r="CF27" s="703"/>
      <c r="CG27" s="703"/>
      <c r="CH27" s="703"/>
      <c r="CI27" s="703"/>
      <c r="CJ27" s="703"/>
      <c r="CK27" s="703"/>
      <c r="CL27" s="703"/>
      <c r="CM27" s="703"/>
      <c r="CN27" s="703"/>
      <c r="CO27" s="703"/>
      <c r="CP27" s="703"/>
      <c r="CQ27" s="704"/>
      <c r="CR27" s="664">
        <v>1225746</v>
      </c>
      <c r="CS27" s="675"/>
      <c r="CT27" s="675"/>
      <c r="CU27" s="675"/>
      <c r="CV27" s="675"/>
      <c r="CW27" s="675"/>
      <c r="CX27" s="675"/>
      <c r="CY27" s="676"/>
      <c r="CZ27" s="667">
        <v>14.2</v>
      </c>
      <c r="DA27" s="677"/>
      <c r="DB27" s="677"/>
      <c r="DC27" s="678"/>
      <c r="DD27" s="670">
        <v>191813</v>
      </c>
      <c r="DE27" s="675"/>
      <c r="DF27" s="675"/>
      <c r="DG27" s="675"/>
      <c r="DH27" s="675"/>
      <c r="DI27" s="675"/>
      <c r="DJ27" s="675"/>
      <c r="DK27" s="676"/>
      <c r="DL27" s="670">
        <v>178486</v>
      </c>
      <c r="DM27" s="675"/>
      <c r="DN27" s="675"/>
      <c r="DO27" s="675"/>
      <c r="DP27" s="675"/>
      <c r="DQ27" s="675"/>
      <c r="DR27" s="675"/>
      <c r="DS27" s="675"/>
      <c r="DT27" s="675"/>
      <c r="DU27" s="675"/>
      <c r="DV27" s="676"/>
      <c r="DW27" s="667">
        <v>3.5</v>
      </c>
      <c r="DX27" s="677"/>
      <c r="DY27" s="677"/>
      <c r="DZ27" s="677"/>
      <c r="EA27" s="677"/>
      <c r="EB27" s="677"/>
      <c r="EC27" s="698"/>
    </row>
    <row r="28" spans="2:133" ht="11.25" customHeight="1" x14ac:dyDescent="0.2">
      <c r="B28" s="661" t="s">
        <v>305</v>
      </c>
      <c r="C28" s="662"/>
      <c r="D28" s="662"/>
      <c r="E28" s="662"/>
      <c r="F28" s="662"/>
      <c r="G28" s="662"/>
      <c r="H28" s="662"/>
      <c r="I28" s="662"/>
      <c r="J28" s="662"/>
      <c r="K28" s="662"/>
      <c r="L28" s="662"/>
      <c r="M28" s="662"/>
      <c r="N28" s="662"/>
      <c r="O28" s="662"/>
      <c r="P28" s="662"/>
      <c r="Q28" s="663"/>
      <c r="R28" s="664">
        <v>1542</v>
      </c>
      <c r="S28" s="665"/>
      <c r="T28" s="665"/>
      <c r="U28" s="665"/>
      <c r="V28" s="665"/>
      <c r="W28" s="665"/>
      <c r="X28" s="665"/>
      <c r="Y28" s="666"/>
      <c r="Z28" s="691">
        <v>0</v>
      </c>
      <c r="AA28" s="691"/>
      <c r="AB28" s="691"/>
      <c r="AC28" s="691"/>
      <c r="AD28" s="692">
        <v>1542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306</v>
      </c>
      <c r="CE28" s="703"/>
      <c r="CF28" s="703"/>
      <c r="CG28" s="703"/>
      <c r="CH28" s="703"/>
      <c r="CI28" s="703"/>
      <c r="CJ28" s="703"/>
      <c r="CK28" s="703"/>
      <c r="CL28" s="703"/>
      <c r="CM28" s="703"/>
      <c r="CN28" s="703"/>
      <c r="CO28" s="703"/>
      <c r="CP28" s="703"/>
      <c r="CQ28" s="704"/>
      <c r="CR28" s="664">
        <v>781921</v>
      </c>
      <c r="CS28" s="665"/>
      <c r="CT28" s="665"/>
      <c r="CU28" s="665"/>
      <c r="CV28" s="665"/>
      <c r="CW28" s="665"/>
      <c r="CX28" s="665"/>
      <c r="CY28" s="666"/>
      <c r="CZ28" s="667">
        <v>9.1</v>
      </c>
      <c r="DA28" s="677"/>
      <c r="DB28" s="677"/>
      <c r="DC28" s="678"/>
      <c r="DD28" s="670">
        <v>769200</v>
      </c>
      <c r="DE28" s="665"/>
      <c r="DF28" s="665"/>
      <c r="DG28" s="665"/>
      <c r="DH28" s="665"/>
      <c r="DI28" s="665"/>
      <c r="DJ28" s="665"/>
      <c r="DK28" s="666"/>
      <c r="DL28" s="670">
        <v>707222</v>
      </c>
      <c r="DM28" s="665"/>
      <c r="DN28" s="665"/>
      <c r="DO28" s="665"/>
      <c r="DP28" s="665"/>
      <c r="DQ28" s="665"/>
      <c r="DR28" s="665"/>
      <c r="DS28" s="665"/>
      <c r="DT28" s="665"/>
      <c r="DU28" s="665"/>
      <c r="DV28" s="666"/>
      <c r="DW28" s="667">
        <v>14</v>
      </c>
      <c r="DX28" s="677"/>
      <c r="DY28" s="677"/>
      <c r="DZ28" s="677"/>
      <c r="EA28" s="677"/>
      <c r="EB28" s="677"/>
      <c r="EC28" s="698"/>
    </row>
    <row r="29" spans="2:133" ht="11.25" customHeight="1" x14ac:dyDescent="0.2">
      <c r="B29" s="661" t="s">
        <v>307</v>
      </c>
      <c r="C29" s="662"/>
      <c r="D29" s="662"/>
      <c r="E29" s="662"/>
      <c r="F29" s="662"/>
      <c r="G29" s="662"/>
      <c r="H29" s="662"/>
      <c r="I29" s="662"/>
      <c r="J29" s="662"/>
      <c r="K29" s="662"/>
      <c r="L29" s="662"/>
      <c r="M29" s="662"/>
      <c r="N29" s="662"/>
      <c r="O29" s="662"/>
      <c r="P29" s="662"/>
      <c r="Q29" s="663"/>
      <c r="R29" s="664">
        <v>4239</v>
      </c>
      <c r="S29" s="665"/>
      <c r="T29" s="665"/>
      <c r="U29" s="665"/>
      <c r="V29" s="665"/>
      <c r="W29" s="665"/>
      <c r="X29" s="665"/>
      <c r="Y29" s="666"/>
      <c r="Z29" s="691">
        <v>0</v>
      </c>
      <c r="AA29" s="691"/>
      <c r="AB29" s="691"/>
      <c r="AC29" s="691"/>
      <c r="AD29" s="692" t="s">
        <v>246</v>
      </c>
      <c r="AE29" s="692"/>
      <c r="AF29" s="692"/>
      <c r="AG29" s="692"/>
      <c r="AH29" s="692"/>
      <c r="AI29" s="692"/>
      <c r="AJ29" s="692"/>
      <c r="AK29" s="692"/>
      <c r="AL29" s="667" t="s">
        <v>246</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308</v>
      </c>
      <c r="CE29" s="752"/>
      <c r="CF29" s="706" t="s">
        <v>309</v>
      </c>
      <c r="CG29" s="703"/>
      <c r="CH29" s="703"/>
      <c r="CI29" s="703"/>
      <c r="CJ29" s="703"/>
      <c r="CK29" s="703"/>
      <c r="CL29" s="703"/>
      <c r="CM29" s="703"/>
      <c r="CN29" s="703"/>
      <c r="CO29" s="703"/>
      <c r="CP29" s="703"/>
      <c r="CQ29" s="704"/>
      <c r="CR29" s="664">
        <v>781889</v>
      </c>
      <c r="CS29" s="675"/>
      <c r="CT29" s="675"/>
      <c r="CU29" s="675"/>
      <c r="CV29" s="675"/>
      <c r="CW29" s="675"/>
      <c r="CX29" s="675"/>
      <c r="CY29" s="676"/>
      <c r="CZ29" s="667">
        <v>9.1</v>
      </c>
      <c r="DA29" s="677"/>
      <c r="DB29" s="677"/>
      <c r="DC29" s="678"/>
      <c r="DD29" s="670">
        <v>769168</v>
      </c>
      <c r="DE29" s="675"/>
      <c r="DF29" s="675"/>
      <c r="DG29" s="675"/>
      <c r="DH29" s="675"/>
      <c r="DI29" s="675"/>
      <c r="DJ29" s="675"/>
      <c r="DK29" s="676"/>
      <c r="DL29" s="670">
        <v>707190</v>
      </c>
      <c r="DM29" s="675"/>
      <c r="DN29" s="675"/>
      <c r="DO29" s="675"/>
      <c r="DP29" s="675"/>
      <c r="DQ29" s="675"/>
      <c r="DR29" s="675"/>
      <c r="DS29" s="675"/>
      <c r="DT29" s="675"/>
      <c r="DU29" s="675"/>
      <c r="DV29" s="676"/>
      <c r="DW29" s="667">
        <v>14</v>
      </c>
      <c r="DX29" s="677"/>
      <c r="DY29" s="677"/>
      <c r="DZ29" s="677"/>
      <c r="EA29" s="677"/>
      <c r="EB29" s="677"/>
      <c r="EC29" s="698"/>
    </row>
    <row r="30" spans="2:133" ht="11.25" customHeight="1" x14ac:dyDescent="0.2">
      <c r="B30" s="661" t="s">
        <v>310</v>
      </c>
      <c r="C30" s="662"/>
      <c r="D30" s="662"/>
      <c r="E30" s="662"/>
      <c r="F30" s="662"/>
      <c r="G30" s="662"/>
      <c r="H30" s="662"/>
      <c r="I30" s="662"/>
      <c r="J30" s="662"/>
      <c r="K30" s="662"/>
      <c r="L30" s="662"/>
      <c r="M30" s="662"/>
      <c r="N30" s="662"/>
      <c r="O30" s="662"/>
      <c r="P30" s="662"/>
      <c r="Q30" s="663"/>
      <c r="R30" s="664">
        <v>79017</v>
      </c>
      <c r="S30" s="665"/>
      <c r="T30" s="665"/>
      <c r="U30" s="665"/>
      <c r="V30" s="665"/>
      <c r="W30" s="665"/>
      <c r="X30" s="665"/>
      <c r="Y30" s="666"/>
      <c r="Z30" s="691">
        <v>0.9</v>
      </c>
      <c r="AA30" s="691"/>
      <c r="AB30" s="691"/>
      <c r="AC30" s="691"/>
      <c r="AD30" s="692" t="s">
        <v>246</v>
      </c>
      <c r="AE30" s="692"/>
      <c r="AF30" s="692"/>
      <c r="AG30" s="692"/>
      <c r="AH30" s="692"/>
      <c r="AI30" s="692"/>
      <c r="AJ30" s="692"/>
      <c r="AK30" s="692"/>
      <c r="AL30" s="667" t="s">
        <v>246</v>
      </c>
      <c r="AM30" s="668"/>
      <c r="AN30" s="668"/>
      <c r="AO30" s="693"/>
      <c r="AP30" s="723" t="s">
        <v>226</v>
      </c>
      <c r="AQ30" s="724"/>
      <c r="AR30" s="724"/>
      <c r="AS30" s="724"/>
      <c r="AT30" s="724"/>
      <c r="AU30" s="724"/>
      <c r="AV30" s="724"/>
      <c r="AW30" s="724"/>
      <c r="AX30" s="724"/>
      <c r="AY30" s="724"/>
      <c r="AZ30" s="724"/>
      <c r="BA30" s="724"/>
      <c r="BB30" s="724"/>
      <c r="BC30" s="724"/>
      <c r="BD30" s="724"/>
      <c r="BE30" s="724"/>
      <c r="BF30" s="725"/>
      <c r="BG30" s="723" t="s">
        <v>311</v>
      </c>
      <c r="BH30" s="748"/>
      <c r="BI30" s="748"/>
      <c r="BJ30" s="748"/>
      <c r="BK30" s="748"/>
      <c r="BL30" s="748"/>
      <c r="BM30" s="748"/>
      <c r="BN30" s="748"/>
      <c r="BO30" s="748"/>
      <c r="BP30" s="748"/>
      <c r="BQ30" s="749"/>
      <c r="BR30" s="723" t="s">
        <v>312</v>
      </c>
      <c r="BS30" s="748"/>
      <c r="BT30" s="748"/>
      <c r="BU30" s="748"/>
      <c r="BV30" s="748"/>
      <c r="BW30" s="748"/>
      <c r="BX30" s="748"/>
      <c r="BY30" s="748"/>
      <c r="BZ30" s="748"/>
      <c r="CA30" s="748"/>
      <c r="CB30" s="749"/>
      <c r="CD30" s="753"/>
      <c r="CE30" s="754"/>
      <c r="CF30" s="706" t="s">
        <v>313</v>
      </c>
      <c r="CG30" s="703"/>
      <c r="CH30" s="703"/>
      <c r="CI30" s="703"/>
      <c r="CJ30" s="703"/>
      <c r="CK30" s="703"/>
      <c r="CL30" s="703"/>
      <c r="CM30" s="703"/>
      <c r="CN30" s="703"/>
      <c r="CO30" s="703"/>
      <c r="CP30" s="703"/>
      <c r="CQ30" s="704"/>
      <c r="CR30" s="664">
        <v>721341</v>
      </c>
      <c r="CS30" s="665"/>
      <c r="CT30" s="665"/>
      <c r="CU30" s="665"/>
      <c r="CV30" s="665"/>
      <c r="CW30" s="665"/>
      <c r="CX30" s="665"/>
      <c r="CY30" s="666"/>
      <c r="CZ30" s="667">
        <v>8.4</v>
      </c>
      <c r="DA30" s="677"/>
      <c r="DB30" s="677"/>
      <c r="DC30" s="678"/>
      <c r="DD30" s="670">
        <v>708620</v>
      </c>
      <c r="DE30" s="665"/>
      <c r="DF30" s="665"/>
      <c r="DG30" s="665"/>
      <c r="DH30" s="665"/>
      <c r="DI30" s="665"/>
      <c r="DJ30" s="665"/>
      <c r="DK30" s="666"/>
      <c r="DL30" s="670">
        <v>646642</v>
      </c>
      <c r="DM30" s="665"/>
      <c r="DN30" s="665"/>
      <c r="DO30" s="665"/>
      <c r="DP30" s="665"/>
      <c r="DQ30" s="665"/>
      <c r="DR30" s="665"/>
      <c r="DS30" s="665"/>
      <c r="DT30" s="665"/>
      <c r="DU30" s="665"/>
      <c r="DV30" s="666"/>
      <c r="DW30" s="667">
        <v>12.8</v>
      </c>
      <c r="DX30" s="677"/>
      <c r="DY30" s="677"/>
      <c r="DZ30" s="677"/>
      <c r="EA30" s="677"/>
      <c r="EB30" s="677"/>
      <c r="EC30" s="698"/>
    </row>
    <row r="31" spans="2:133" ht="11.25" customHeight="1" x14ac:dyDescent="0.2">
      <c r="B31" s="661" t="s">
        <v>314</v>
      </c>
      <c r="C31" s="662"/>
      <c r="D31" s="662"/>
      <c r="E31" s="662"/>
      <c r="F31" s="662"/>
      <c r="G31" s="662"/>
      <c r="H31" s="662"/>
      <c r="I31" s="662"/>
      <c r="J31" s="662"/>
      <c r="K31" s="662"/>
      <c r="L31" s="662"/>
      <c r="M31" s="662"/>
      <c r="N31" s="662"/>
      <c r="O31" s="662"/>
      <c r="P31" s="662"/>
      <c r="Q31" s="663"/>
      <c r="R31" s="664">
        <v>6865</v>
      </c>
      <c r="S31" s="665"/>
      <c r="T31" s="665"/>
      <c r="U31" s="665"/>
      <c r="V31" s="665"/>
      <c r="W31" s="665"/>
      <c r="X31" s="665"/>
      <c r="Y31" s="666"/>
      <c r="Z31" s="691">
        <v>0.1</v>
      </c>
      <c r="AA31" s="691"/>
      <c r="AB31" s="691"/>
      <c r="AC31" s="691"/>
      <c r="AD31" s="692" t="s">
        <v>246</v>
      </c>
      <c r="AE31" s="692"/>
      <c r="AF31" s="692"/>
      <c r="AG31" s="692"/>
      <c r="AH31" s="692"/>
      <c r="AI31" s="692"/>
      <c r="AJ31" s="692"/>
      <c r="AK31" s="692"/>
      <c r="AL31" s="667" t="s">
        <v>246</v>
      </c>
      <c r="AM31" s="668"/>
      <c r="AN31" s="668"/>
      <c r="AO31" s="693"/>
      <c r="AP31" s="737" t="s">
        <v>315</v>
      </c>
      <c r="AQ31" s="738"/>
      <c r="AR31" s="738"/>
      <c r="AS31" s="738"/>
      <c r="AT31" s="743" t="s">
        <v>316</v>
      </c>
      <c r="AU31" s="217"/>
      <c r="AV31" s="217"/>
      <c r="AW31" s="217"/>
      <c r="AX31" s="730" t="s">
        <v>190</v>
      </c>
      <c r="AY31" s="731"/>
      <c r="AZ31" s="731"/>
      <c r="BA31" s="731"/>
      <c r="BB31" s="731"/>
      <c r="BC31" s="731"/>
      <c r="BD31" s="731"/>
      <c r="BE31" s="731"/>
      <c r="BF31" s="732"/>
      <c r="BG31" s="733">
        <v>99.4</v>
      </c>
      <c r="BH31" s="734"/>
      <c r="BI31" s="734"/>
      <c r="BJ31" s="734"/>
      <c r="BK31" s="734"/>
      <c r="BL31" s="734"/>
      <c r="BM31" s="735">
        <v>96.6</v>
      </c>
      <c r="BN31" s="734"/>
      <c r="BO31" s="734"/>
      <c r="BP31" s="734"/>
      <c r="BQ31" s="736"/>
      <c r="BR31" s="733">
        <v>99.1</v>
      </c>
      <c r="BS31" s="734"/>
      <c r="BT31" s="734"/>
      <c r="BU31" s="734"/>
      <c r="BV31" s="734"/>
      <c r="BW31" s="734"/>
      <c r="BX31" s="735">
        <v>95.7</v>
      </c>
      <c r="BY31" s="734"/>
      <c r="BZ31" s="734"/>
      <c r="CA31" s="734"/>
      <c r="CB31" s="736"/>
      <c r="CD31" s="753"/>
      <c r="CE31" s="754"/>
      <c r="CF31" s="706" t="s">
        <v>317</v>
      </c>
      <c r="CG31" s="703"/>
      <c r="CH31" s="703"/>
      <c r="CI31" s="703"/>
      <c r="CJ31" s="703"/>
      <c r="CK31" s="703"/>
      <c r="CL31" s="703"/>
      <c r="CM31" s="703"/>
      <c r="CN31" s="703"/>
      <c r="CO31" s="703"/>
      <c r="CP31" s="703"/>
      <c r="CQ31" s="704"/>
      <c r="CR31" s="664">
        <v>60548</v>
      </c>
      <c r="CS31" s="675"/>
      <c r="CT31" s="675"/>
      <c r="CU31" s="675"/>
      <c r="CV31" s="675"/>
      <c r="CW31" s="675"/>
      <c r="CX31" s="675"/>
      <c r="CY31" s="676"/>
      <c r="CZ31" s="667">
        <v>0.7</v>
      </c>
      <c r="DA31" s="677"/>
      <c r="DB31" s="677"/>
      <c r="DC31" s="678"/>
      <c r="DD31" s="670">
        <v>60548</v>
      </c>
      <c r="DE31" s="675"/>
      <c r="DF31" s="675"/>
      <c r="DG31" s="675"/>
      <c r="DH31" s="675"/>
      <c r="DI31" s="675"/>
      <c r="DJ31" s="675"/>
      <c r="DK31" s="676"/>
      <c r="DL31" s="670">
        <v>60548</v>
      </c>
      <c r="DM31" s="675"/>
      <c r="DN31" s="675"/>
      <c r="DO31" s="675"/>
      <c r="DP31" s="675"/>
      <c r="DQ31" s="675"/>
      <c r="DR31" s="675"/>
      <c r="DS31" s="675"/>
      <c r="DT31" s="675"/>
      <c r="DU31" s="675"/>
      <c r="DV31" s="676"/>
      <c r="DW31" s="667">
        <v>1.2</v>
      </c>
      <c r="DX31" s="677"/>
      <c r="DY31" s="677"/>
      <c r="DZ31" s="677"/>
      <c r="EA31" s="677"/>
      <c r="EB31" s="677"/>
      <c r="EC31" s="698"/>
    </row>
    <row r="32" spans="2:133" ht="11.25" customHeight="1" x14ac:dyDescent="0.2">
      <c r="B32" s="661" t="s">
        <v>318</v>
      </c>
      <c r="C32" s="662"/>
      <c r="D32" s="662"/>
      <c r="E32" s="662"/>
      <c r="F32" s="662"/>
      <c r="G32" s="662"/>
      <c r="H32" s="662"/>
      <c r="I32" s="662"/>
      <c r="J32" s="662"/>
      <c r="K32" s="662"/>
      <c r="L32" s="662"/>
      <c r="M32" s="662"/>
      <c r="N32" s="662"/>
      <c r="O32" s="662"/>
      <c r="P32" s="662"/>
      <c r="Q32" s="663"/>
      <c r="R32" s="664">
        <v>1771923</v>
      </c>
      <c r="S32" s="665"/>
      <c r="T32" s="665"/>
      <c r="U32" s="665"/>
      <c r="V32" s="665"/>
      <c r="W32" s="665"/>
      <c r="X32" s="665"/>
      <c r="Y32" s="666"/>
      <c r="Z32" s="691">
        <v>19.5</v>
      </c>
      <c r="AA32" s="691"/>
      <c r="AB32" s="691"/>
      <c r="AC32" s="691"/>
      <c r="AD32" s="692" t="s">
        <v>176</v>
      </c>
      <c r="AE32" s="692"/>
      <c r="AF32" s="692"/>
      <c r="AG32" s="692"/>
      <c r="AH32" s="692"/>
      <c r="AI32" s="692"/>
      <c r="AJ32" s="692"/>
      <c r="AK32" s="692"/>
      <c r="AL32" s="667" t="s">
        <v>128</v>
      </c>
      <c r="AM32" s="668"/>
      <c r="AN32" s="668"/>
      <c r="AO32" s="693"/>
      <c r="AP32" s="739"/>
      <c r="AQ32" s="740"/>
      <c r="AR32" s="740"/>
      <c r="AS32" s="740"/>
      <c r="AT32" s="744"/>
      <c r="AU32" s="216" t="s">
        <v>319</v>
      </c>
      <c r="AV32" s="216"/>
      <c r="AW32" s="216"/>
      <c r="AX32" s="661" t="s">
        <v>320</v>
      </c>
      <c r="AY32" s="662"/>
      <c r="AZ32" s="662"/>
      <c r="BA32" s="662"/>
      <c r="BB32" s="662"/>
      <c r="BC32" s="662"/>
      <c r="BD32" s="662"/>
      <c r="BE32" s="662"/>
      <c r="BF32" s="663"/>
      <c r="BG32" s="746">
        <v>99.5</v>
      </c>
      <c r="BH32" s="675"/>
      <c r="BI32" s="675"/>
      <c r="BJ32" s="675"/>
      <c r="BK32" s="675"/>
      <c r="BL32" s="675"/>
      <c r="BM32" s="668">
        <v>97.5</v>
      </c>
      <c r="BN32" s="747"/>
      <c r="BO32" s="747"/>
      <c r="BP32" s="747"/>
      <c r="BQ32" s="702"/>
      <c r="BR32" s="746">
        <v>98.9</v>
      </c>
      <c r="BS32" s="675"/>
      <c r="BT32" s="675"/>
      <c r="BU32" s="675"/>
      <c r="BV32" s="675"/>
      <c r="BW32" s="675"/>
      <c r="BX32" s="668">
        <v>96.4</v>
      </c>
      <c r="BY32" s="747"/>
      <c r="BZ32" s="747"/>
      <c r="CA32" s="747"/>
      <c r="CB32" s="702"/>
      <c r="CD32" s="755"/>
      <c r="CE32" s="756"/>
      <c r="CF32" s="706" t="s">
        <v>321</v>
      </c>
      <c r="CG32" s="703"/>
      <c r="CH32" s="703"/>
      <c r="CI32" s="703"/>
      <c r="CJ32" s="703"/>
      <c r="CK32" s="703"/>
      <c r="CL32" s="703"/>
      <c r="CM32" s="703"/>
      <c r="CN32" s="703"/>
      <c r="CO32" s="703"/>
      <c r="CP32" s="703"/>
      <c r="CQ32" s="704"/>
      <c r="CR32" s="664">
        <v>32</v>
      </c>
      <c r="CS32" s="665"/>
      <c r="CT32" s="665"/>
      <c r="CU32" s="665"/>
      <c r="CV32" s="665"/>
      <c r="CW32" s="665"/>
      <c r="CX32" s="665"/>
      <c r="CY32" s="666"/>
      <c r="CZ32" s="667">
        <v>0</v>
      </c>
      <c r="DA32" s="677"/>
      <c r="DB32" s="677"/>
      <c r="DC32" s="678"/>
      <c r="DD32" s="670">
        <v>32</v>
      </c>
      <c r="DE32" s="665"/>
      <c r="DF32" s="665"/>
      <c r="DG32" s="665"/>
      <c r="DH32" s="665"/>
      <c r="DI32" s="665"/>
      <c r="DJ32" s="665"/>
      <c r="DK32" s="666"/>
      <c r="DL32" s="670">
        <v>32</v>
      </c>
      <c r="DM32" s="665"/>
      <c r="DN32" s="665"/>
      <c r="DO32" s="665"/>
      <c r="DP32" s="665"/>
      <c r="DQ32" s="665"/>
      <c r="DR32" s="665"/>
      <c r="DS32" s="665"/>
      <c r="DT32" s="665"/>
      <c r="DU32" s="665"/>
      <c r="DV32" s="666"/>
      <c r="DW32" s="667">
        <v>0</v>
      </c>
      <c r="DX32" s="677"/>
      <c r="DY32" s="677"/>
      <c r="DZ32" s="677"/>
      <c r="EA32" s="677"/>
      <c r="EB32" s="677"/>
      <c r="EC32" s="698"/>
    </row>
    <row r="33" spans="2:133" ht="11.25" customHeight="1" x14ac:dyDescent="0.2">
      <c r="B33" s="727" t="s">
        <v>322</v>
      </c>
      <c r="C33" s="728"/>
      <c r="D33" s="728"/>
      <c r="E33" s="728"/>
      <c r="F33" s="728"/>
      <c r="G33" s="728"/>
      <c r="H33" s="728"/>
      <c r="I33" s="728"/>
      <c r="J33" s="728"/>
      <c r="K33" s="728"/>
      <c r="L33" s="728"/>
      <c r="M33" s="728"/>
      <c r="N33" s="728"/>
      <c r="O33" s="728"/>
      <c r="P33" s="728"/>
      <c r="Q33" s="729"/>
      <c r="R33" s="664" t="s">
        <v>176</v>
      </c>
      <c r="S33" s="665"/>
      <c r="T33" s="665"/>
      <c r="U33" s="665"/>
      <c r="V33" s="665"/>
      <c r="W33" s="665"/>
      <c r="X33" s="665"/>
      <c r="Y33" s="666"/>
      <c r="Z33" s="691" t="s">
        <v>128</v>
      </c>
      <c r="AA33" s="691"/>
      <c r="AB33" s="691"/>
      <c r="AC33" s="691"/>
      <c r="AD33" s="692" t="s">
        <v>246</v>
      </c>
      <c r="AE33" s="692"/>
      <c r="AF33" s="692"/>
      <c r="AG33" s="692"/>
      <c r="AH33" s="692"/>
      <c r="AI33" s="692"/>
      <c r="AJ33" s="692"/>
      <c r="AK33" s="692"/>
      <c r="AL33" s="667" t="s">
        <v>128</v>
      </c>
      <c r="AM33" s="668"/>
      <c r="AN33" s="668"/>
      <c r="AO33" s="693"/>
      <c r="AP33" s="741"/>
      <c r="AQ33" s="742"/>
      <c r="AR33" s="742"/>
      <c r="AS33" s="742"/>
      <c r="AT33" s="745"/>
      <c r="AU33" s="218"/>
      <c r="AV33" s="218"/>
      <c r="AW33" s="218"/>
      <c r="AX33" s="641" t="s">
        <v>323</v>
      </c>
      <c r="AY33" s="642"/>
      <c r="AZ33" s="642"/>
      <c r="BA33" s="642"/>
      <c r="BB33" s="642"/>
      <c r="BC33" s="642"/>
      <c r="BD33" s="642"/>
      <c r="BE33" s="642"/>
      <c r="BF33" s="643"/>
      <c r="BG33" s="726">
        <v>99.3</v>
      </c>
      <c r="BH33" s="645"/>
      <c r="BI33" s="645"/>
      <c r="BJ33" s="645"/>
      <c r="BK33" s="645"/>
      <c r="BL33" s="645"/>
      <c r="BM33" s="683">
        <v>95.6</v>
      </c>
      <c r="BN33" s="645"/>
      <c r="BO33" s="645"/>
      <c r="BP33" s="645"/>
      <c r="BQ33" s="694"/>
      <c r="BR33" s="726">
        <v>99.1</v>
      </c>
      <c r="BS33" s="645"/>
      <c r="BT33" s="645"/>
      <c r="BU33" s="645"/>
      <c r="BV33" s="645"/>
      <c r="BW33" s="645"/>
      <c r="BX33" s="683">
        <v>94.8</v>
      </c>
      <c r="BY33" s="645"/>
      <c r="BZ33" s="645"/>
      <c r="CA33" s="645"/>
      <c r="CB33" s="694"/>
      <c r="CD33" s="706" t="s">
        <v>324</v>
      </c>
      <c r="CE33" s="703"/>
      <c r="CF33" s="703"/>
      <c r="CG33" s="703"/>
      <c r="CH33" s="703"/>
      <c r="CI33" s="703"/>
      <c r="CJ33" s="703"/>
      <c r="CK33" s="703"/>
      <c r="CL33" s="703"/>
      <c r="CM33" s="703"/>
      <c r="CN33" s="703"/>
      <c r="CO33" s="703"/>
      <c r="CP33" s="703"/>
      <c r="CQ33" s="704"/>
      <c r="CR33" s="664">
        <v>4181231</v>
      </c>
      <c r="CS33" s="675"/>
      <c r="CT33" s="675"/>
      <c r="CU33" s="675"/>
      <c r="CV33" s="675"/>
      <c r="CW33" s="675"/>
      <c r="CX33" s="675"/>
      <c r="CY33" s="676"/>
      <c r="CZ33" s="667">
        <v>48.6</v>
      </c>
      <c r="DA33" s="677"/>
      <c r="DB33" s="677"/>
      <c r="DC33" s="678"/>
      <c r="DD33" s="670">
        <v>2990946</v>
      </c>
      <c r="DE33" s="675"/>
      <c r="DF33" s="675"/>
      <c r="DG33" s="675"/>
      <c r="DH33" s="675"/>
      <c r="DI33" s="675"/>
      <c r="DJ33" s="675"/>
      <c r="DK33" s="676"/>
      <c r="DL33" s="670">
        <v>2287854</v>
      </c>
      <c r="DM33" s="675"/>
      <c r="DN33" s="675"/>
      <c r="DO33" s="675"/>
      <c r="DP33" s="675"/>
      <c r="DQ33" s="675"/>
      <c r="DR33" s="675"/>
      <c r="DS33" s="675"/>
      <c r="DT33" s="675"/>
      <c r="DU33" s="675"/>
      <c r="DV33" s="676"/>
      <c r="DW33" s="667">
        <v>45.3</v>
      </c>
      <c r="DX33" s="677"/>
      <c r="DY33" s="677"/>
      <c r="DZ33" s="677"/>
      <c r="EA33" s="677"/>
      <c r="EB33" s="677"/>
      <c r="EC33" s="698"/>
    </row>
    <row r="34" spans="2:133" ht="11.25" customHeight="1" x14ac:dyDescent="0.2">
      <c r="B34" s="661" t="s">
        <v>325</v>
      </c>
      <c r="C34" s="662"/>
      <c r="D34" s="662"/>
      <c r="E34" s="662"/>
      <c r="F34" s="662"/>
      <c r="G34" s="662"/>
      <c r="H34" s="662"/>
      <c r="I34" s="662"/>
      <c r="J34" s="662"/>
      <c r="K34" s="662"/>
      <c r="L34" s="662"/>
      <c r="M34" s="662"/>
      <c r="N34" s="662"/>
      <c r="O34" s="662"/>
      <c r="P34" s="662"/>
      <c r="Q34" s="663"/>
      <c r="R34" s="664">
        <v>868561</v>
      </c>
      <c r="S34" s="665"/>
      <c r="T34" s="665"/>
      <c r="U34" s="665"/>
      <c r="V34" s="665"/>
      <c r="W34" s="665"/>
      <c r="X34" s="665"/>
      <c r="Y34" s="666"/>
      <c r="Z34" s="691">
        <v>9.5</v>
      </c>
      <c r="AA34" s="691"/>
      <c r="AB34" s="691"/>
      <c r="AC34" s="691"/>
      <c r="AD34" s="692" t="s">
        <v>246</v>
      </c>
      <c r="AE34" s="692"/>
      <c r="AF34" s="692"/>
      <c r="AG34" s="692"/>
      <c r="AH34" s="692"/>
      <c r="AI34" s="692"/>
      <c r="AJ34" s="692"/>
      <c r="AK34" s="692"/>
      <c r="AL34" s="667" t="s">
        <v>176</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326</v>
      </c>
      <c r="CE34" s="703"/>
      <c r="CF34" s="703"/>
      <c r="CG34" s="703"/>
      <c r="CH34" s="703"/>
      <c r="CI34" s="703"/>
      <c r="CJ34" s="703"/>
      <c r="CK34" s="703"/>
      <c r="CL34" s="703"/>
      <c r="CM34" s="703"/>
      <c r="CN34" s="703"/>
      <c r="CO34" s="703"/>
      <c r="CP34" s="703"/>
      <c r="CQ34" s="704"/>
      <c r="CR34" s="664">
        <v>1468109</v>
      </c>
      <c r="CS34" s="665"/>
      <c r="CT34" s="665"/>
      <c r="CU34" s="665"/>
      <c r="CV34" s="665"/>
      <c r="CW34" s="665"/>
      <c r="CX34" s="665"/>
      <c r="CY34" s="666"/>
      <c r="CZ34" s="667">
        <v>17.100000000000001</v>
      </c>
      <c r="DA34" s="677"/>
      <c r="DB34" s="677"/>
      <c r="DC34" s="678"/>
      <c r="DD34" s="670">
        <v>1020761</v>
      </c>
      <c r="DE34" s="665"/>
      <c r="DF34" s="665"/>
      <c r="DG34" s="665"/>
      <c r="DH34" s="665"/>
      <c r="DI34" s="665"/>
      <c r="DJ34" s="665"/>
      <c r="DK34" s="666"/>
      <c r="DL34" s="670">
        <v>762361</v>
      </c>
      <c r="DM34" s="665"/>
      <c r="DN34" s="665"/>
      <c r="DO34" s="665"/>
      <c r="DP34" s="665"/>
      <c r="DQ34" s="665"/>
      <c r="DR34" s="665"/>
      <c r="DS34" s="665"/>
      <c r="DT34" s="665"/>
      <c r="DU34" s="665"/>
      <c r="DV34" s="666"/>
      <c r="DW34" s="667">
        <v>15.1</v>
      </c>
      <c r="DX34" s="677"/>
      <c r="DY34" s="677"/>
      <c r="DZ34" s="677"/>
      <c r="EA34" s="677"/>
      <c r="EB34" s="677"/>
      <c r="EC34" s="698"/>
    </row>
    <row r="35" spans="2:133" ht="11.25" customHeight="1" x14ac:dyDescent="0.2">
      <c r="B35" s="661" t="s">
        <v>327</v>
      </c>
      <c r="C35" s="662"/>
      <c r="D35" s="662"/>
      <c r="E35" s="662"/>
      <c r="F35" s="662"/>
      <c r="G35" s="662"/>
      <c r="H35" s="662"/>
      <c r="I35" s="662"/>
      <c r="J35" s="662"/>
      <c r="K35" s="662"/>
      <c r="L35" s="662"/>
      <c r="M35" s="662"/>
      <c r="N35" s="662"/>
      <c r="O35" s="662"/>
      <c r="P35" s="662"/>
      <c r="Q35" s="663"/>
      <c r="R35" s="664">
        <v>10628</v>
      </c>
      <c r="S35" s="665"/>
      <c r="T35" s="665"/>
      <c r="U35" s="665"/>
      <c r="V35" s="665"/>
      <c r="W35" s="665"/>
      <c r="X35" s="665"/>
      <c r="Y35" s="666"/>
      <c r="Z35" s="691">
        <v>0.1</v>
      </c>
      <c r="AA35" s="691"/>
      <c r="AB35" s="691"/>
      <c r="AC35" s="691"/>
      <c r="AD35" s="692" t="s">
        <v>128</v>
      </c>
      <c r="AE35" s="692"/>
      <c r="AF35" s="692"/>
      <c r="AG35" s="692"/>
      <c r="AH35" s="692"/>
      <c r="AI35" s="692"/>
      <c r="AJ35" s="692"/>
      <c r="AK35" s="692"/>
      <c r="AL35" s="667" t="s">
        <v>246</v>
      </c>
      <c r="AM35" s="668"/>
      <c r="AN35" s="668"/>
      <c r="AO35" s="693"/>
      <c r="AP35" s="221"/>
      <c r="AQ35" s="723" t="s">
        <v>328</v>
      </c>
      <c r="AR35" s="724"/>
      <c r="AS35" s="724"/>
      <c r="AT35" s="724"/>
      <c r="AU35" s="724"/>
      <c r="AV35" s="724"/>
      <c r="AW35" s="724"/>
      <c r="AX35" s="724"/>
      <c r="AY35" s="724"/>
      <c r="AZ35" s="724"/>
      <c r="BA35" s="724"/>
      <c r="BB35" s="724"/>
      <c r="BC35" s="724"/>
      <c r="BD35" s="724"/>
      <c r="BE35" s="724"/>
      <c r="BF35" s="725"/>
      <c r="BG35" s="723" t="s">
        <v>329</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330</v>
      </c>
      <c r="CE35" s="703"/>
      <c r="CF35" s="703"/>
      <c r="CG35" s="703"/>
      <c r="CH35" s="703"/>
      <c r="CI35" s="703"/>
      <c r="CJ35" s="703"/>
      <c r="CK35" s="703"/>
      <c r="CL35" s="703"/>
      <c r="CM35" s="703"/>
      <c r="CN35" s="703"/>
      <c r="CO35" s="703"/>
      <c r="CP35" s="703"/>
      <c r="CQ35" s="704"/>
      <c r="CR35" s="664">
        <v>35488</v>
      </c>
      <c r="CS35" s="675"/>
      <c r="CT35" s="675"/>
      <c r="CU35" s="675"/>
      <c r="CV35" s="675"/>
      <c r="CW35" s="675"/>
      <c r="CX35" s="675"/>
      <c r="CY35" s="676"/>
      <c r="CZ35" s="667">
        <v>0.4</v>
      </c>
      <c r="DA35" s="677"/>
      <c r="DB35" s="677"/>
      <c r="DC35" s="678"/>
      <c r="DD35" s="670">
        <v>30122</v>
      </c>
      <c r="DE35" s="675"/>
      <c r="DF35" s="675"/>
      <c r="DG35" s="675"/>
      <c r="DH35" s="675"/>
      <c r="DI35" s="675"/>
      <c r="DJ35" s="675"/>
      <c r="DK35" s="676"/>
      <c r="DL35" s="670">
        <v>30122</v>
      </c>
      <c r="DM35" s="675"/>
      <c r="DN35" s="675"/>
      <c r="DO35" s="675"/>
      <c r="DP35" s="675"/>
      <c r="DQ35" s="675"/>
      <c r="DR35" s="675"/>
      <c r="DS35" s="675"/>
      <c r="DT35" s="675"/>
      <c r="DU35" s="675"/>
      <c r="DV35" s="676"/>
      <c r="DW35" s="667">
        <v>0.6</v>
      </c>
      <c r="DX35" s="677"/>
      <c r="DY35" s="677"/>
      <c r="DZ35" s="677"/>
      <c r="EA35" s="677"/>
      <c r="EB35" s="677"/>
      <c r="EC35" s="698"/>
    </row>
    <row r="36" spans="2:133" ht="11.25" customHeight="1" x14ac:dyDescent="0.2">
      <c r="B36" s="661" t="s">
        <v>331</v>
      </c>
      <c r="C36" s="662"/>
      <c r="D36" s="662"/>
      <c r="E36" s="662"/>
      <c r="F36" s="662"/>
      <c r="G36" s="662"/>
      <c r="H36" s="662"/>
      <c r="I36" s="662"/>
      <c r="J36" s="662"/>
      <c r="K36" s="662"/>
      <c r="L36" s="662"/>
      <c r="M36" s="662"/>
      <c r="N36" s="662"/>
      <c r="O36" s="662"/>
      <c r="P36" s="662"/>
      <c r="Q36" s="663"/>
      <c r="R36" s="664">
        <v>21265</v>
      </c>
      <c r="S36" s="665"/>
      <c r="T36" s="665"/>
      <c r="U36" s="665"/>
      <c r="V36" s="665"/>
      <c r="W36" s="665"/>
      <c r="X36" s="665"/>
      <c r="Y36" s="666"/>
      <c r="Z36" s="691">
        <v>0.2</v>
      </c>
      <c r="AA36" s="691"/>
      <c r="AB36" s="691"/>
      <c r="AC36" s="691"/>
      <c r="AD36" s="692" t="s">
        <v>176</v>
      </c>
      <c r="AE36" s="692"/>
      <c r="AF36" s="692"/>
      <c r="AG36" s="692"/>
      <c r="AH36" s="692"/>
      <c r="AI36" s="692"/>
      <c r="AJ36" s="692"/>
      <c r="AK36" s="692"/>
      <c r="AL36" s="667" t="s">
        <v>176</v>
      </c>
      <c r="AM36" s="668"/>
      <c r="AN36" s="668"/>
      <c r="AO36" s="693"/>
      <c r="AP36" s="221"/>
      <c r="AQ36" s="714" t="s">
        <v>332</v>
      </c>
      <c r="AR36" s="715"/>
      <c r="AS36" s="715"/>
      <c r="AT36" s="715"/>
      <c r="AU36" s="715"/>
      <c r="AV36" s="715"/>
      <c r="AW36" s="715"/>
      <c r="AX36" s="715"/>
      <c r="AY36" s="716"/>
      <c r="AZ36" s="717">
        <v>962974</v>
      </c>
      <c r="BA36" s="718"/>
      <c r="BB36" s="718"/>
      <c r="BC36" s="718"/>
      <c r="BD36" s="718"/>
      <c r="BE36" s="718"/>
      <c r="BF36" s="719"/>
      <c r="BG36" s="720" t="s">
        <v>333</v>
      </c>
      <c r="BH36" s="721"/>
      <c r="BI36" s="721"/>
      <c r="BJ36" s="721"/>
      <c r="BK36" s="721"/>
      <c r="BL36" s="721"/>
      <c r="BM36" s="721"/>
      <c r="BN36" s="721"/>
      <c r="BO36" s="721"/>
      <c r="BP36" s="721"/>
      <c r="BQ36" s="721"/>
      <c r="BR36" s="721"/>
      <c r="BS36" s="721"/>
      <c r="BT36" s="721"/>
      <c r="BU36" s="722"/>
      <c r="BV36" s="717">
        <v>14370</v>
      </c>
      <c r="BW36" s="718"/>
      <c r="BX36" s="718"/>
      <c r="BY36" s="718"/>
      <c r="BZ36" s="718"/>
      <c r="CA36" s="718"/>
      <c r="CB36" s="719"/>
      <c r="CD36" s="706" t="s">
        <v>334</v>
      </c>
      <c r="CE36" s="703"/>
      <c r="CF36" s="703"/>
      <c r="CG36" s="703"/>
      <c r="CH36" s="703"/>
      <c r="CI36" s="703"/>
      <c r="CJ36" s="703"/>
      <c r="CK36" s="703"/>
      <c r="CL36" s="703"/>
      <c r="CM36" s="703"/>
      <c r="CN36" s="703"/>
      <c r="CO36" s="703"/>
      <c r="CP36" s="703"/>
      <c r="CQ36" s="704"/>
      <c r="CR36" s="664">
        <v>1485779</v>
      </c>
      <c r="CS36" s="665"/>
      <c r="CT36" s="665"/>
      <c r="CU36" s="665"/>
      <c r="CV36" s="665"/>
      <c r="CW36" s="665"/>
      <c r="CX36" s="665"/>
      <c r="CY36" s="666"/>
      <c r="CZ36" s="667">
        <v>17.3</v>
      </c>
      <c r="DA36" s="677"/>
      <c r="DB36" s="677"/>
      <c r="DC36" s="678"/>
      <c r="DD36" s="670">
        <v>938408</v>
      </c>
      <c r="DE36" s="665"/>
      <c r="DF36" s="665"/>
      <c r="DG36" s="665"/>
      <c r="DH36" s="665"/>
      <c r="DI36" s="665"/>
      <c r="DJ36" s="665"/>
      <c r="DK36" s="666"/>
      <c r="DL36" s="670">
        <v>679266</v>
      </c>
      <c r="DM36" s="665"/>
      <c r="DN36" s="665"/>
      <c r="DO36" s="665"/>
      <c r="DP36" s="665"/>
      <c r="DQ36" s="665"/>
      <c r="DR36" s="665"/>
      <c r="DS36" s="665"/>
      <c r="DT36" s="665"/>
      <c r="DU36" s="665"/>
      <c r="DV36" s="666"/>
      <c r="DW36" s="667">
        <v>13.5</v>
      </c>
      <c r="DX36" s="677"/>
      <c r="DY36" s="677"/>
      <c r="DZ36" s="677"/>
      <c r="EA36" s="677"/>
      <c r="EB36" s="677"/>
      <c r="EC36" s="698"/>
    </row>
    <row r="37" spans="2:133" ht="11.25" customHeight="1" x14ac:dyDescent="0.2">
      <c r="B37" s="661" t="s">
        <v>335</v>
      </c>
      <c r="C37" s="662"/>
      <c r="D37" s="662"/>
      <c r="E37" s="662"/>
      <c r="F37" s="662"/>
      <c r="G37" s="662"/>
      <c r="H37" s="662"/>
      <c r="I37" s="662"/>
      <c r="J37" s="662"/>
      <c r="K37" s="662"/>
      <c r="L37" s="662"/>
      <c r="M37" s="662"/>
      <c r="N37" s="662"/>
      <c r="O37" s="662"/>
      <c r="P37" s="662"/>
      <c r="Q37" s="663"/>
      <c r="R37" s="664">
        <v>146109</v>
      </c>
      <c r="S37" s="665"/>
      <c r="T37" s="665"/>
      <c r="U37" s="665"/>
      <c r="V37" s="665"/>
      <c r="W37" s="665"/>
      <c r="X37" s="665"/>
      <c r="Y37" s="666"/>
      <c r="Z37" s="691">
        <v>1.6</v>
      </c>
      <c r="AA37" s="691"/>
      <c r="AB37" s="691"/>
      <c r="AC37" s="691"/>
      <c r="AD37" s="692" t="s">
        <v>246</v>
      </c>
      <c r="AE37" s="692"/>
      <c r="AF37" s="692"/>
      <c r="AG37" s="692"/>
      <c r="AH37" s="692"/>
      <c r="AI37" s="692"/>
      <c r="AJ37" s="692"/>
      <c r="AK37" s="692"/>
      <c r="AL37" s="667" t="s">
        <v>128</v>
      </c>
      <c r="AM37" s="668"/>
      <c r="AN37" s="668"/>
      <c r="AO37" s="693"/>
      <c r="AQ37" s="699" t="s">
        <v>336</v>
      </c>
      <c r="AR37" s="700"/>
      <c r="AS37" s="700"/>
      <c r="AT37" s="700"/>
      <c r="AU37" s="700"/>
      <c r="AV37" s="700"/>
      <c r="AW37" s="700"/>
      <c r="AX37" s="700"/>
      <c r="AY37" s="701"/>
      <c r="AZ37" s="664">
        <v>343243</v>
      </c>
      <c r="BA37" s="665"/>
      <c r="BB37" s="665"/>
      <c r="BC37" s="665"/>
      <c r="BD37" s="675"/>
      <c r="BE37" s="675"/>
      <c r="BF37" s="702"/>
      <c r="BG37" s="706" t="s">
        <v>337</v>
      </c>
      <c r="BH37" s="703"/>
      <c r="BI37" s="703"/>
      <c r="BJ37" s="703"/>
      <c r="BK37" s="703"/>
      <c r="BL37" s="703"/>
      <c r="BM37" s="703"/>
      <c r="BN37" s="703"/>
      <c r="BO37" s="703"/>
      <c r="BP37" s="703"/>
      <c r="BQ37" s="703"/>
      <c r="BR37" s="703"/>
      <c r="BS37" s="703"/>
      <c r="BT37" s="703"/>
      <c r="BU37" s="704"/>
      <c r="BV37" s="664">
        <v>-16371</v>
      </c>
      <c r="BW37" s="665"/>
      <c r="BX37" s="665"/>
      <c r="BY37" s="665"/>
      <c r="BZ37" s="665"/>
      <c r="CA37" s="665"/>
      <c r="CB37" s="705"/>
      <c r="CD37" s="706" t="s">
        <v>338</v>
      </c>
      <c r="CE37" s="703"/>
      <c r="CF37" s="703"/>
      <c r="CG37" s="703"/>
      <c r="CH37" s="703"/>
      <c r="CI37" s="703"/>
      <c r="CJ37" s="703"/>
      <c r="CK37" s="703"/>
      <c r="CL37" s="703"/>
      <c r="CM37" s="703"/>
      <c r="CN37" s="703"/>
      <c r="CO37" s="703"/>
      <c r="CP37" s="703"/>
      <c r="CQ37" s="704"/>
      <c r="CR37" s="664">
        <v>437199</v>
      </c>
      <c r="CS37" s="675"/>
      <c r="CT37" s="675"/>
      <c r="CU37" s="675"/>
      <c r="CV37" s="675"/>
      <c r="CW37" s="675"/>
      <c r="CX37" s="675"/>
      <c r="CY37" s="676"/>
      <c r="CZ37" s="667">
        <v>5.0999999999999996</v>
      </c>
      <c r="DA37" s="677"/>
      <c r="DB37" s="677"/>
      <c r="DC37" s="678"/>
      <c r="DD37" s="670">
        <v>423966</v>
      </c>
      <c r="DE37" s="675"/>
      <c r="DF37" s="675"/>
      <c r="DG37" s="675"/>
      <c r="DH37" s="675"/>
      <c r="DI37" s="675"/>
      <c r="DJ37" s="675"/>
      <c r="DK37" s="676"/>
      <c r="DL37" s="670">
        <v>401771</v>
      </c>
      <c r="DM37" s="675"/>
      <c r="DN37" s="675"/>
      <c r="DO37" s="675"/>
      <c r="DP37" s="675"/>
      <c r="DQ37" s="675"/>
      <c r="DR37" s="675"/>
      <c r="DS37" s="675"/>
      <c r="DT37" s="675"/>
      <c r="DU37" s="675"/>
      <c r="DV37" s="676"/>
      <c r="DW37" s="667">
        <v>8</v>
      </c>
      <c r="DX37" s="677"/>
      <c r="DY37" s="677"/>
      <c r="DZ37" s="677"/>
      <c r="EA37" s="677"/>
      <c r="EB37" s="677"/>
      <c r="EC37" s="698"/>
    </row>
    <row r="38" spans="2:133" ht="11.25" customHeight="1" x14ac:dyDescent="0.2">
      <c r="B38" s="661" t="s">
        <v>339</v>
      </c>
      <c r="C38" s="662"/>
      <c r="D38" s="662"/>
      <c r="E38" s="662"/>
      <c r="F38" s="662"/>
      <c r="G38" s="662"/>
      <c r="H38" s="662"/>
      <c r="I38" s="662"/>
      <c r="J38" s="662"/>
      <c r="K38" s="662"/>
      <c r="L38" s="662"/>
      <c r="M38" s="662"/>
      <c r="N38" s="662"/>
      <c r="O38" s="662"/>
      <c r="P38" s="662"/>
      <c r="Q38" s="663"/>
      <c r="R38" s="664">
        <v>390754</v>
      </c>
      <c r="S38" s="665"/>
      <c r="T38" s="665"/>
      <c r="U38" s="665"/>
      <c r="V38" s="665"/>
      <c r="W38" s="665"/>
      <c r="X38" s="665"/>
      <c r="Y38" s="666"/>
      <c r="Z38" s="691">
        <v>4.3</v>
      </c>
      <c r="AA38" s="691"/>
      <c r="AB38" s="691"/>
      <c r="AC38" s="691"/>
      <c r="AD38" s="692" t="s">
        <v>128</v>
      </c>
      <c r="AE38" s="692"/>
      <c r="AF38" s="692"/>
      <c r="AG38" s="692"/>
      <c r="AH38" s="692"/>
      <c r="AI38" s="692"/>
      <c r="AJ38" s="692"/>
      <c r="AK38" s="692"/>
      <c r="AL38" s="667" t="s">
        <v>246</v>
      </c>
      <c r="AM38" s="668"/>
      <c r="AN38" s="668"/>
      <c r="AO38" s="693"/>
      <c r="AQ38" s="699" t="s">
        <v>340</v>
      </c>
      <c r="AR38" s="700"/>
      <c r="AS38" s="700"/>
      <c r="AT38" s="700"/>
      <c r="AU38" s="700"/>
      <c r="AV38" s="700"/>
      <c r="AW38" s="700"/>
      <c r="AX38" s="700"/>
      <c r="AY38" s="701"/>
      <c r="AZ38" s="664">
        <v>29655</v>
      </c>
      <c r="BA38" s="665"/>
      <c r="BB38" s="665"/>
      <c r="BC38" s="665"/>
      <c r="BD38" s="675"/>
      <c r="BE38" s="675"/>
      <c r="BF38" s="702"/>
      <c r="BG38" s="706" t="s">
        <v>341</v>
      </c>
      <c r="BH38" s="703"/>
      <c r="BI38" s="703"/>
      <c r="BJ38" s="703"/>
      <c r="BK38" s="703"/>
      <c r="BL38" s="703"/>
      <c r="BM38" s="703"/>
      <c r="BN38" s="703"/>
      <c r="BO38" s="703"/>
      <c r="BP38" s="703"/>
      <c r="BQ38" s="703"/>
      <c r="BR38" s="703"/>
      <c r="BS38" s="703"/>
      <c r="BT38" s="703"/>
      <c r="BU38" s="704"/>
      <c r="BV38" s="664">
        <v>2338</v>
      </c>
      <c r="BW38" s="665"/>
      <c r="BX38" s="665"/>
      <c r="BY38" s="665"/>
      <c r="BZ38" s="665"/>
      <c r="CA38" s="665"/>
      <c r="CB38" s="705"/>
      <c r="CD38" s="706" t="s">
        <v>342</v>
      </c>
      <c r="CE38" s="703"/>
      <c r="CF38" s="703"/>
      <c r="CG38" s="703"/>
      <c r="CH38" s="703"/>
      <c r="CI38" s="703"/>
      <c r="CJ38" s="703"/>
      <c r="CK38" s="703"/>
      <c r="CL38" s="703"/>
      <c r="CM38" s="703"/>
      <c r="CN38" s="703"/>
      <c r="CO38" s="703"/>
      <c r="CP38" s="703"/>
      <c r="CQ38" s="704"/>
      <c r="CR38" s="664">
        <v>948161</v>
      </c>
      <c r="CS38" s="665"/>
      <c r="CT38" s="665"/>
      <c r="CU38" s="665"/>
      <c r="CV38" s="665"/>
      <c r="CW38" s="665"/>
      <c r="CX38" s="665"/>
      <c r="CY38" s="666"/>
      <c r="CZ38" s="667">
        <v>11</v>
      </c>
      <c r="DA38" s="677"/>
      <c r="DB38" s="677"/>
      <c r="DC38" s="678"/>
      <c r="DD38" s="670">
        <v>837460</v>
      </c>
      <c r="DE38" s="665"/>
      <c r="DF38" s="665"/>
      <c r="DG38" s="665"/>
      <c r="DH38" s="665"/>
      <c r="DI38" s="665"/>
      <c r="DJ38" s="665"/>
      <c r="DK38" s="666"/>
      <c r="DL38" s="670">
        <v>814905</v>
      </c>
      <c r="DM38" s="665"/>
      <c r="DN38" s="665"/>
      <c r="DO38" s="665"/>
      <c r="DP38" s="665"/>
      <c r="DQ38" s="665"/>
      <c r="DR38" s="665"/>
      <c r="DS38" s="665"/>
      <c r="DT38" s="665"/>
      <c r="DU38" s="665"/>
      <c r="DV38" s="666"/>
      <c r="DW38" s="667">
        <v>16.100000000000001</v>
      </c>
      <c r="DX38" s="677"/>
      <c r="DY38" s="677"/>
      <c r="DZ38" s="677"/>
      <c r="EA38" s="677"/>
      <c r="EB38" s="677"/>
      <c r="EC38" s="698"/>
    </row>
    <row r="39" spans="2:133" ht="11.25" customHeight="1" x14ac:dyDescent="0.2">
      <c r="B39" s="661" t="s">
        <v>343</v>
      </c>
      <c r="C39" s="662"/>
      <c r="D39" s="662"/>
      <c r="E39" s="662"/>
      <c r="F39" s="662"/>
      <c r="G39" s="662"/>
      <c r="H39" s="662"/>
      <c r="I39" s="662"/>
      <c r="J39" s="662"/>
      <c r="K39" s="662"/>
      <c r="L39" s="662"/>
      <c r="M39" s="662"/>
      <c r="N39" s="662"/>
      <c r="O39" s="662"/>
      <c r="P39" s="662"/>
      <c r="Q39" s="663"/>
      <c r="R39" s="664">
        <v>77124</v>
      </c>
      <c r="S39" s="665"/>
      <c r="T39" s="665"/>
      <c r="U39" s="665"/>
      <c r="V39" s="665"/>
      <c r="W39" s="665"/>
      <c r="X39" s="665"/>
      <c r="Y39" s="666"/>
      <c r="Z39" s="691">
        <v>0.8</v>
      </c>
      <c r="AA39" s="691"/>
      <c r="AB39" s="691"/>
      <c r="AC39" s="691"/>
      <c r="AD39" s="692">
        <v>8</v>
      </c>
      <c r="AE39" s="692"/>
      <c r="AF39" s="692"/>
      <c r="AG39" s="692"/>
      <c r="AH39" s="692"/>
      <c r="AI39" s="692"/>
      <c r="AJ39" s="692"/>
      <c r="AK39" s="692"/>
      <c r="AL39" s="667">
        <v>0</v>
      </c>
      <c r="AM39" s="668"/>
      <c r="AN39" s="668"/>
      <c r="AO39" s="693"/>
      <c r="AQ39" s="699" t="s">
        <v>344</v>
      </c>
      <c r="AR39" s="700"/>
      <c r="AS39" s="700"/>
      <c r="AT39" s="700"/>
      <c r="AU39" s="700"/>
      <c r="AV39" s="700"/>
      <c r="AW39" s="700"/>
      <c r="AX39" s="700"/>
      <c r="AY39" s="701"/>
      <c r="AZ39" s="664" t="s">
        <v>246</v>
      </c>
      <c r="BA39" s="665"/>
      <c r="BB39" s="665"/>
      <c r="BC39" s="665"/>
      <c r="BD39" s="675"/>
      <c r="BE39" s="675"/>
      <c r="BF39" s="702"/>
      <c r="BG39" s="706" t="s">
        <v>345</v>
      </c>
      <c r="BH39" s="703"/>
      <c r="BI39" s="703"/>
      <c r="BJ39" s="703"/>
      <c r="BK39" s="703"/>
      <c r="BL39" s="703"/>
      <c r="BM39" s="703"/>
      <c r="BN39" s="703"/>
      <c r="BO39" s="703"/>
      <c r="BP39" s="703"/>
      <c r="BQ39" s="703"/>
      <c r="BR39" s="703"/>
      <c r="BS39" s="703"/>
      <c r="BT39" s="703"/>
      <c r="BU39" s="704"/>
      <c r="BV39" s="664">
        <v>3839</v>
      </c>
      <c r="BW39" s="665"/>
      <c r="BX39" s="665"/>
      <c r="BY39" s="665"/>
      <c r="BZ39" s="665"/>
      <c r="CA39" s="665"/>
      <c r="CB39" s="705"/>
      <c r="CD39" s="706" t="s">
        <v>346</v>
      </c>
      <c r="CE39" s="703"/>
      <c r="CF39" s="703"/>
      <c r="CG39" s="703"/>
      <c r="CH39" s="703"/>
      <c r="CI39" s="703"/>
      <c r="CJ39" s="703"/>
      <c r="CK39" s="703"/>
      <c r="CL39" s="703"/>
      <c r="CM39" s="703"/>
      <c r="CN39" s="703"/>
      <c r="CO39" s="703"/>
      <c r="CP39" s="703"/>
      <c r="CQ39" s="704"/>
      <c r="CR39" s="664">
        <v>226494</v>
      </c>
      <c r="CS39" s="675"/>
      <c r="CT39" s="675"/>
      <c r="CU39" s="675"/>
      <c r="CV39" s="675"/>
      <c r="CW39" s="675"/>
      <c r="CX39" s="675"/>
      <c r="CY39" s="676"/>
      <c r="CZ39" s="667">
        <v>2.6</v>
      </c>
      <c r="DA39" s="677"/>
      <c r="DB39" s="677"/>
      <c r="DC39" s="678"/>
      <c r="DD39" s="670">
        <v>162995</v>
      </c>
      <c r="DE39" s="675"/>
      <c r="DF39" s="675"/>
      <c r="DG39" s="675"/>
      <c r="DH39" s="675"/>
      <c r="DI39" s="675"/>
      <c r="DJ39" s="675"/>
      <c r="DK39" s="676"/>
      <c r="DL39" s="670" t="s">
        <v>128</v>
      </c>
      <c r="DM39" s="675"/>
      <c r="DN39" s="675"/>
      <c r="DO39" s="675"/>
      <c r="DP39" s="675"/>
      <c r="DQ39" s="675"/>
      <c r="DR39" s="675"/>
      <c r="DS39" s="675"/>
      <c r="DT39" s="675"/>
      <c r="DU39" s="675"/>
      <c r="DV39" s="676"/>
      <c r="DW39" s="667" t="s">
        <v>246</v>
      </c>
      <c r="DX39" s="677"/>
      <c r="DY39" s="677"/>
      <c r="DZ39" s="677"/>
      <c r="EA39" s="677"/>
      <c r="EB39" s="677"/>
      <c r="EC39" s="698"/>
    </row>
    <row r="40" spans="2:133" ht="11.25" customHeight="1" x14ac:dyDescent="0.2">
      <c r="B40" s="661" t="s">
        <v>347</v>
      </c>
      <c r="C40" s="662"/>
      <c r="D40" s="662"/>
      <c r="E40" s="662"/>
      <c r="F40" s="662"/>
      <c r="G40" s="662"/>
      <c r="H40" s="662"/>
      <c r="I40" s="662"/>
      <c r="J40" s="662"/>
      <c r="K40" s="662"/>
      <c r="L40" s="662"/>
      <c r="M40" s="662"/>
      <c r="N40" s="662"/>
      <c r="O40" s="662"/>
      <c r="P40" s="662"/>
      <c r="Q40" s="663"/>
      <c r="R40" s="664">
        <v>650913</v>
      </c>
      <c r="S40" s="665"/>
      <c r="T40" s="665"/>
      <c r="U40" s="665"/>
      <c r="V40" s="665"/>
      <c r="W40" s="665"/>
      <c r="X40" s="665"/>
      <c r="Y40" s="666"/>
      <c r="Z40" s="691">
        <v>7.2</v>
      </c>
      <c r="AA40" s="691"/>
      <c r="AB40" s="691"/>
      <c r="AC40" s="691"/>
      <c r="AD40" s="692" t="s">
        <v>128</v>
      </c>
      <c r="AE40" s="692"/>
      <c r="AF40" s="692"/>
      <c r="AG40" s="692"/>
      <c r="AH40" s="692"/>
      <c r="AI40" s="692"/>
      <c r="AJ40" s="692"/>
      <c r="AK40" s="692"/>
      <c r="AL40" s="667" t="s">
        <v>128</v>
      </c>
      <c r="AM40" s="668"/>
      <c r="AN40" s="668"/>
      <c r="AO40" s="693"/>
      <c r="AQ40" s="699" t="s">
        <v>348</v>
      </c>
      <c r="AR40" s="700"/>
      <c r="AS40" s="700"/>
      <c r="AT40" s="700"/>
      <c r="AU40" s="700"/>
      <c r="AV40" s="700"/>
      <c r="AW40" s="700"/>
      <c r="AX40" s="700"/>
      <c r="AY40" s="701"/>
      <c r="AZ40" s="664" t="s">
        <v>128</v>
      </c>
      <c r="BA40" s="665"/>
      <c r="BB40" s="665"/>
      <c r="BC40" s="665"/>
      <c r="BD40" s="675"/>
      <c r="BE40" s="675"/>
      <c r="BF40" s="702"/>
      <c r="BG40" s="707" t="s">
        <v>349</v>
      </c>
      <c r="BH40" s="708"/>
      <c r="BI40" s="708"/>
      <c r="BJ40" s="708"/>
      <c r="BK40" s="708"/>
      <c r="BL40" s="222"/>
      <c r="BM40" s="703" t="s">
        <v>350</v>
      </c>
      <c r="BN40" s="703"/>
      <c r="BO40" s="703"/>
      <c r="BP40" s="703"/>
      <c r="BQ40" s="703"/>
      <c r="BR40" s="703"/>
      <c r="BS40" s="703"/>
      <c r="BT40" s="703"/>
      <c r="BU40" s="704"/>
      <c r="BV40" s="664">
        <v>85</v>
      </c>
      <c r="BW40" s="665"/>
      <c r="BX40" s="665"/>
      <c r="BY40" s="665"/>
      <c r="BZ40" s="665"/>
      <c r="CA40" s="665"/>
      <c r="CB40" s="705"/>
      <c r="CD40" s="706" t="s">
        <v>351</v>
      </c>
      <c r="CE40" s="703"/>
      <c r="CF40" s="703"/>
      <c r="CG40" s="703"/>
      <c r="CH40" s="703"/>
      <c r="CI40" s="703"/>
      <c r="CJ40" s="703"/>
      <c r="CK40" s="703"/>
      <c r="CL40" s="703"/>
      <c r="CM40" s="703"/>
      <c r="CN40" s="703"/>
      <c r="CO40" s="703"/>
      <c r="CP40" s="703"/>
      <c r="CQ40" s="704"/>
      <c r="CR40" s="664">
        <v>17200</v>
      </c>
      <c r="CS40" s="665"/>
      <c r="CT40" s="665"/>
      <c r="CU40" s="665"/>
      <c r="CV40" s="665"/>
      <c r="CW40" s="665"/>
      <c r="CX40" s="665"/>
      <c r="CY40" s="666"/>
      <c r="CZ40" s="667">
        <v>0.2</v>
      </c>
      <c r="DA40" s="677"/>
      <c r="DB40" s="677"/>
      <c r="DC40" s="678"/>
      <c r="DD40" s="670">
        <v>1200</v>
      </c>
      <c r="DE40" s="665"/>
      <c r="DF40" s="665"/>
      <c r="DG40" s="665"/>
      <c r="DH40" s="665"/>
      <c r="DI40" s="665"/>
      <c r="DJ40" s="665"/>
      <c r="DK40" s="666"/>
      <c r="DL40" s="670">
        <v>1200</v>
      </c>
      <c r="DM40" s="665"/>
      <c r="DN40" s="665"/>
      <c r="DO40" s="665"/>
      <c r="DP40" s="665"/>
      <c r="DQ40" s="665"/>
      <c r="DR40" s="665"/>
      <c r="DS40" s="665"/>
      <c r="DT40" s="665"/>
      <c r="DU40" s="665"/>
      <c r="DV40" s="666"/>
      <c r="DW40" s="667">
        <v>0</v>
      </c>
      <c r="DX40" s="677"/>
      <c r="DY40" s="677"/>
      <c r="DZ40" s="677"/>
      <c r="EA40" s="677"/>
      <c r="EB40" s="677"/>
      <c r="EC40" s="698"/>
    </row>
    <row r="41" spans="2:133" ht="11.25" customHeight="1" x14ac:dyDescent="0.2">
      <c r="B41" s="661" t="s">
        <v>352</v>
      </c>
      <c r="C41" s="662"/>
      <c r="D41" s="662"/>
      <c r="E41" s="662"/>
      <c r="F41" s="662"/>
      <c r="G41" s="662"/>
      <c r="H41" s="662"/>
      <c r="I41" s="662"/>
      <c r="J41" s="662"/>
      <c r="K41" s="662"/>
      <c r="L41" s="662"/>
      <c r="M41" s="662"/>
      <c r="N41" s="662"/>
      <c r="O41" s="662"/>
      <c r="P41" s="662"/>
      <c r="Q41" s="663"/>
      <c r="R41" s="664" t="s">
        <v>246</v>
      </c>
      <c r="S41" s="665"/>
      <c r="T41" s="665"/>
      <c r="U41" s="665"/>
      <c r="V41" s="665"/>
      <c r="W41" s="665"/>
      <c r="X41" s="665"/>
      <c r="Y41" s="666"/>
      <c r="Z41" s="691" t="s">
        <v>176</v>
      </c>
      <c r="AA41" s="691"/>
      <c r="AB41" s="691"/>
      <c r="AC41" s="691"/>
      <c r="AD41" s="692" t="s">
        <v>128</v>
      </c>
      <c r="AE41" s="692"/>
      <c r="AF41" s="692"/>
      <c r="AG41" s="692"/>
      <c r="AH41" s="692"/>
      <c r="AI41" s="692"/>
      <c r="AJ41" s="692"/>
      <c r="AK41" s="692"/>
      <c r="AL41" s="667" t="s">
        <v>246</v>
      </c>
      <c r="AM41" s="668"/>
      <c r="AN41" s="668"/>
      <c r="AO41" s="693"/>
      <c r="AQ41" s="699" t="s">
        <v>353</v>
      </c>
      <c r="AR41" s="700"/>
      <c r="AS41" s="700"/>
      <c r="AT41" s="700"/>
      <c r="AU41" s="700"/>
      <c r="AV41" s="700"/>
      <c r="AW41" s="700"/>
      <c r="AX41" s="700"/>
      <c r="AY41" s="701"/>
      <c r="AZ41" s="664">
        <v>143181</v>
      </c>
      <c r="BA41" s="665"/>
      <c r="BB41" s="665"/>
      <c r="BC41" s="665"/>
      <c r="BD41" s="675"/>
      <c r="BE41" s="675"/>
      <c r="BF41" s="702"/>
      <c r="BG41" s="707"/>
      <c r="BH41" s="708"/>
      <c r="BI41" s="708"/>
      <c r="BJ41" s="708"/>
      <c r="BK41" s="708"/>
      <c r="BL41" s="222"/>
      <c r="BM41" s="703" t="s">
        <v>354</v>
      </c>
      <c r="BN41" s="703"/>
      <c r="BO41" s="703"/>
      <c r="BP41" s="703"/>
      <c r="BQ41" s="703"/>
      <c r="BR41" s="703"/>
      <c r="BS41" s="703"/>
      <c r="BT41" s="703"/>
      <c r="BU41" s="704"/>
      <c r="BV41" s="664" t="s">
        <v>246</v>
      </c>
      <c r="BW41" s="665"/>
      <c r="BX41" s="665"/>
      <c r="BY41" s="665"/>
      <c r="BZ41" s="665"/>
      <c r="CA41" s="665"/>
      <c r="CB41" s="705"/>
      <c r="CD41" s="706" t="s">
        <v>355</v>
      </c>
      <c r="CE41" s="703"/>
      <c r="CF41" s="703"/>
      <c r="CG41" s="703"/>
      <c r="CH41" s="703"/>
      <c r="CI41" s="703"/>
      <c r="CJ41" s="703"/>
      <c r="CK41" s="703"/>
      <c r="CL41" s="703"/>
      <c r="CM41" s="703"/>
      <c r="CN41" s="703"/>
      <c r="CO41" s="703"/>
      <c r="CP41" s="703"/>
      <c r="CQ41" s="704"/>
      <c r="CR41" s="664" t="s">
        <v>128</v>
      </c>
      <c r="CS41" s="675"/>
      <c r="CT41" s="675"/>
      <c r="CU41" s="675"/>
      <c r="CV41" s="675"/>
      <c r="CW41" s="675"/>
      <c r="CX41" s="675"/>
      <c r="CY41" s="676"/>
      <c r="CZ41" s="667" t="s">
        <v>246</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356</v>
      </c>
      <c r="C42" s="662"/>
      <c r="D42" s="662"/>
      <c r="E42" s="662"/>
      <c r="F42" s="662"/>
      <c r="G42" s="662"/>
      <c r="H42" s="662"/>
      <c r="I42" s="662"/>
      <c r="J42" s="662"/>
      <c r="K42" s="662"/>
      <c r="L42" s="662"/>
      <c r="M42" s="662"/>
      <c r="N42" s="662"/>
      <c r="O42" s="662"/>
      <c r="P42" s="662"/>
      <c r="Q42" s="663"/>
      <c r="R42" s="664" t="s">
        <v>176</v>
      </c>
      <c r="S42" s="665"/>
      <c r="T42" s="665"/>
      <c r="U42" s="665"/>
      <c r="V42" s="665"/>
      <c r="W42" s="665"/>
      <c r="X42" s="665"/>
      <c r="Y42" s="666"/>
      <c r="Z42" s="691" t="s">
        <v>246</v>
      </c>
      <c r="AA42" s="691"/>
      <c r="AB42" s="691"/>
      <c r="AC42" s="691"/>
      <c r="AD42" s="692" t="s">
        <v>176</v>
      </c>
      <c r="AE42" s="692"/>
      <c r="AF42" s="692"/>
      <c r="AG42" s="692"/>
      <c r="AH42" s="692"/>
      <c r="AI42" s="692"/>
      <c r="AJ42" s="692"/>
      <c r="AK42" s="692"/>
      <c r="AL42" s="667" t="s">
        <v>246</v>
      </c>
      <c r="AM42" s="668"/>
      <c r="AN42" s="668"/>
      <c r="AO42" s="693"/>
      <c r="AQ42" s="711" t="s">
        <v>357</v>
      </c>
      <c r="AR42" s="712"/>
      <c r="AS42" s="712"/>
      <c r="AT42" s="712"/>
      <c r="AU42" s="712"/>
      <c r="AV42" s="712"/>
      <c r="AW42" s="712"/>
      <c r="AX42" s="712"/>
      <c r="AY42" s="713"/>
      <c r="AZ42" s="644">
        <v>446895</v>
      </c>
      <c r="BA42" s="679"/>
      <c r="BB42" s="679"/>
      <c r="BC42" s="679"/>
      <c r="BD42" s="645"/>
      <c r="BE42" s="645"/>
      <c r="BF42" s="694"/>
      <c r="BG42" s="709"/>
      <c r="BH42" s="710"/>
      <c r="BI42" s="710"/>
      <c r="BJ42" s="710"/>
      <c r="BK42" s="710"/>
      <c r="BL42" s="223"/>
      <c r="BM42" s="695" t="s">
        <v>358</v>
      </c>
      <c r="BN42" s="695"/>
      <c r="BO42" s="695"/>
      <c r="BP42" s="695"/>
      <c r="BQ42" s="695"/>
      <c r="BR42" s="695"/>
      <c r="BS42" s="695"/>
      <c r="BT42" s="695"/>
      <c r="BU42" s="696"/>
      <c r="BV42" s="644">
        <v>297</v>
      </c>
      <c r="BW42" s="679"/>
      <c r="BX42" s="679"/>
      <c r="BY42" s="679"/>
      <c r="BZ42" s="679"/>
      <c r="CA42" s="679"/>
      <c r="CB42" s="697"/>
      <c r="CD42" s="661" t="s">
        <v>359</v>
      </c>
      <c r="CE42" s="662"/>
      <c r="CF42" s="662"/>
      <c r="CG42" s="662"/>
      <c r="CH42" s="662"/>
      <c r="CI42" s="662"/>
      <c r="CJ42" s="662"/>
      <c r="CK42" s="662"/>
      <c r="CL42" s="662"/>
      <c r="CM42" s="662"/>
      <c r="CN42" s="662"/>
      <c r="CO42" s="662"/>
      <c r="CP42" s="662"/>
      <c r="CQ42" s="663"/>
      <c r="CR42" s="664">
        <v>1145436</v>
      </c>
      <c r="CS42" s="675"/>
      <c r="CT42" s="675"/>
      <c r="CU42" s="675"/>
      <c r="CV42" s="675"/>
      <c r="CW42" s="675"/>
      <c r="CX42" s="675"/>
      <c r="CY42" s="676"/>
      <c r="CZ42" s="667">
        <v>13.3</v>
      </c>
      <c r="DA42" s="677"/>
      <c r="DB42" s="677"/>
      <c r="DC42" s="678"/>
      <c r="DD42" s="670">
        <v>433283</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360</v>
      </c>
      <c r="C43" s="662"/>
      <c r="D43" s="662"/>
      <c r="E43" s="662"/>
      <c r="F43" s="662"/>
      <c r="G43" s="662"/>
      <c r="H43" s="662"/>
      <c r="I43" s="662"/>
      <c r="J43" s="662"/>
      <c r="K43" s="662"/>
      <c r="L43" s="662"/>
      <c r="M43" s="662"/>
      <c r="N43" s="662"/>
      <c r="O43" s="662"/>
      <c r="P43" s="662"/>
      <c r="Q43" s="663"/>
      <c r="R43" s="664">
        <v>312013</v>
      </c>
      <c r="S43" s="665"/>
      <c r="T43" s="665"/>
      <c r="U43" s="665"/>
      <c r="V43" s="665"/>
      <c r="W43" s="665"/>
      <c r="X43" s="665"/>
      <c r="Y43" s="666"/>
      <c r="Z43" s="691">
        <v>3.4</v>
      </c>
      <c r="AA43" s="691"/>
      <c r="AB43" s="691"/>
      <c r="AC43" s="691"/>
      <c r="AD43" s="692" t="s">
        <v>176</v>
      </c>
      <c r="AE43" s="692"/>
      <c r="AF43" s="692"/>
      <c r="AG43" s="692"/>
      <c r="AH43" s="692"/>
      <c r="AI43" s="692"/>
      <c r="AJ43" s="692"/>
      <c r="AK43" s="692"/>
      <c r="AL43" s="667" t="s">
        <v>246</v>
      </c>
      <c r="AM43" s="668"/>
      <c r="AN43" s="668"/>
      <c r="AO43" s="693"/>
      <c r="BV43" s="224"/>
      <c r="BW43" s="224"/>
      <c r="BX43" s="224"/>
      <c r="BY43" s="224"/>
      <c r="BZ43" s="224"/>
      <c r="CA43" s="224"/>
      <c r="CB43" s="224"/>
      <c r="CD43" s="661" t="s">
        <v>361</v>
      </c>
      <c r="CE43" s="662"/>
      <c r="CF43" s="662"/>
      <c r="CG43" s="662"/>
      <c r="CH43" s="662"/>
      <c r="CI43" s="662"/>
      <c r="CJ43" s="662"/>
      <c r="CK43" s="662"/>
      <c r="CL43" s="662"/>
      <c r="CM43" s="662"/>
      <c r="CN43" s="662"/>
      <c r="CO43" s="662"/>
      <c r="CP43" s="662"/>
      <c r="CQ43" s="663"/>
      <c r="CR43" s="664">
        <v>65759</v>
      </c>
      <c r="CS43" s="675"/>
      <c r="CT43" s="675"/>
      <c r="CU43" s="675"/>
      <c r="CV43" s="675"/>
      <c r="CW43" s="675"/>
      <c r="CX43" s="675"/>
      <c r="CY43" s="676"/>
      <c r="CZ43" s="667">
        <v>0.8</v>
      </c>
      <c r="DA43" s="677"/>
      <c r="DB43" s="677"/>
      <c r="DC43" s="678"/>
      <c r="DD43" s="670">
        <v>65759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362</v>
      </c>
      <c r="C44" s="642"/>
      <c r="D44" s="642"/>
      <c r="E44" s="642"/>
      <c r="F44" s="642"/>
      <c r="G44" s="642"/>
      <c r="H44" s="642"/>
      <c r="I44" s="642"/>
      <c r="J44" s="642"/>
      <c r="K44" s="642"/>
      <c r="L44" s="642"/>
      <c r="M44" s="642"/>
      <c r="N44" s="642"/>
      <c r="O44" s="642"/>
      <c r="P44" s="642"/>
      <c r="Q44" s="643"/>
      <c r="R44" s="644">
        <v>9101727</v>
      </c>
      <c r="S44" s="679"/>
      <c r="T44" s="679"/>
      <c r="U44" s="679"/>
      <c r="V44" s="679"/>
      <c r="W44" s="679"/>
      <c r="X44" s="679"/>
      <c r="Y44" s="680"/>
      <c r="Z44" s="681">
        <v>100</v>
      </c>
      <c r="AA44" s="681"/>
      <c r="AB44" s="681"/>
      <c r="AC44" s="681"/>
      <c r="AD44" s="682">
        <v>4733946</v>
      </c>
      <c r="AE44" s="682"/>
      <c r="AF44" s="682"/>
      <c r="AG44" s="682"/>
      <c r="AH44" s="682"/>
      <c r="AI44" s="682"/>
      <c r="AJ44" s="682"/>
      <c r="AK44" s="682"/>
      <c r="AL44" s="647">
        <v>100</v>
      </c>
      <c r="AM44" s="683"/>
      <c r="AN44" s="683"/>
      <c r="AO44" s="684"/>
      <c r="CD44" s="685" t="s">
        <v>308</v>
      </c>
      <c r="CE44" s="686"/>
      <c r="CF44" s="661" t="s">
        <v>363</v>
      </c>
      <c r="CG44" s="662"/>
      <c r="CH44" s="662"/>
      <c r="CI44" s="662"/>
      <c r="CJ44" s="662"/>
      <c r="CK44" s="662"/>
      <c r="CL44" s="662"/>
      <c r="CM44" s="662"/>
      <c r="CN44" s="662"/>
      <c r="CO44" s="662"/>
      <c r="CP44" s="662"/>
      <c r="CQ44" s="663"/>
      <c r="CR44" s="664">
        <v>794494</v>
      </c>
      <c r="CS44" s="665"/>
      <c r="CT44" s="665"/>
      <c r="CU44" s="665"/>
      <c r="CV44" s="665"/>
      <c r="CW44" s="665"/>
      <c r="CX44" s="665"/>
      <c r="CY44" s="666"/>
      <c r="CZ44" s="667">
        <v>9.1999999999999993</v>
      </c>
      <c r="DA44" s="668"/>
      <c r="DB44" s="668"/>
      <c r="DC44" s="669"/>
      <c r="DD44" s="670">
        <v>259773</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364</v>
      </c>
      <c r="CG45" s="662"/>
      <c r="CH45" s="662"/>
      <c r="CI45" s="662"/>
      <c r="CJ45" s="662"/>
      <c r="CK45" s="662"/>
      <c r="CL45" s="662"/>
      <c r="CM45" s="662"/>
      <c r="CN45" s="662"/>
      <c r="CO45" s="662"/>
      <c r="CP45" s="662"/>
      <c r="CQ45" s="663"/>
      <c r="CR45" s="664">
        <v>474886</v>
      </c>
      <c r="CS45" s="675"/>
      <c r="CT45" s="675"/>
      <c r="CU45" s="675"/>
      <c r="CV45" s="675"/>
      <c r="CW45" s="675"/>
      <c r="CX45" s="675"/>
      <c r="CY45" s="676"/>
      <c r="CZ45" s="667">
        <v>5.5</v>
      </c>
      <c r="DA45" s="677"/>
      <c r="DB45" s="677"/>
      <c r="DC45" s="678"/>
      <c r="DD45" s="670">
        <v>75427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6" t="s">
        <v>365</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366</v>
      </c>
      <c r="CG46" s="662"/>
      <c r="CH46" s="662"/>
      <c r="CI46" s="662"/>
      <c r="CJ46" s="662"/>
      <c r="CK46" s="662"/>
      <c r="CL46" s="662"/>
      <c r="CM46" s="662"/>
      <c r="CN46" s="662"/>
      <c r="CO46" s="662"/>
      <c r="CP46" s="662"/>
      <c r="CQ46" s="663"/>
      <c r="CR46" s="664">
        <v>240783</v>
      </c>
      <c r="CS46" s="665"/>
      <c r="CT46" s="665"/>
      <c r="CU46" s="665"/>
      <c r="CV46" s="665"/>
      <c r="CW46" s="665"/>
      <c r="CX46" s="665"/>
      <c r="CY46" s="666"/>
      <c r="CZ46" s="667">
        <v>2.8</v>
      </c>
      <c r="DA46" s="668"/>
      <c r="DB46" s="668"/>
      <c r="DC46" s="669"/>
      <c r="DD46" s="670">
        <v>135521</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367</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368</v>
      </c>
      <c r="CG47" s="662"/>
      <c r="CH47" s="662"/>
      <c r="CI47" s="662"/>
      <c r="CJ47" s="662"/>
      <c r="CK47" s="662"/>
      <c r="CL47" s="662"/>
      <c r="CM47" s="662"/>
      <c r="CN47" s="662"/>
      <c r="CO47" s="662"/>
      <c r="CP47" s="662"/>
      <c r="CQ47" s="663"/>
      <c r="CR47" s="664">
        <v>350942</v>
      </c>
      <c r="CS47" s="675"/>
      <c r="CT47" s="675"/>
      <c r="CU47" s="675"/>
      <c r="CV47" s="675"/>
      <c r="CW47" s="675"/>
      <c r="CX47" s="675"/>
      <c r="CY47" s="676"/>
      <c r="CZ47" s="667">
        <v>4.0999999999999996</v>
      </c>
      <c r="DA47" s="677"/>
      <c r="DB47" s="677"/>
      <c r="DC47" s="678"/>
      <c r="DD47" s="670">
        <v>173510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369</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370</v>
      </c>
      <c r="CG48" s="662"/>
      <c r="CH48" s="662"/>
      <c r="CI48" s="662"/>
      <c r="CJ48" s="662"/>
      <c r="CK48" s="662"/>
      <c r="CL48" s="662"/>
      <c r="CM48" s="662"/>
      <c r="CN48" s="662"/>
      <c r="CO48" s="662"/>
      <c r="CP48" s="662"/>
      <c r="CQ48" s="663"/>
      <c r="CR48" s="664" t="s">
        <v>128</v>
      </c>
      <c r="CS48" s="665"/>
      <c r="CT48" s="665"/>
      <c r="CU48" s="665"/>
      <c r="CV48" s="665"/>
      <c r="CW48" s="665"/>
      <c r="CX48" s="665"/>
      <c r="CY48" s="666"/>
      <c r="CZ48" s="667" t="s">
        <v>246</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371</v>
      </c>
      <c r="CE49" s="642"/>
      <c r="CF49" s="642"/>
      <c r="CG49" s="642"/>
      <c r="CH49" s="642"/>
      <c r="CI49" s="642"/>
      <c r="CJ49" s="642"/>
      <c r="CK49" s="642"/>
      <c r="CL49" s="642"/>
      <c r="CM49" s="642"/>
      <c r="CN49" s="642"/>
      <c r="CO49" s="642"/>
      <c r="CP49" s="642"/>
      <c r="CQ49" s="643"/>
      <c r="CR49" s="644">
        <v>8610501</v>
      </c>
      <c r="CS49" s="645"/>
      <c r="CT49" s="645"/>
      <c r="CU49" s="645"/>
      <c r="CV49" s="645"/>
      <c r="CW49" s="645"/>
      <c r="CX49" s="645"/>
      <c r="CY49" s="646"/>
      <c r="CZ49" s="647">
        <v>100</v>
      </c>
      <c r="DA49" s="648"/>
      <c r="DB49" s="648"/>
      <c r="DC49" s="649"/>
      <c r="DD49" s="650">
        <v>5544179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DItWTBi9ocQghuwsDQ3KOpg4Cc9XGkY42Qlt6ntzN9oDHYBE/io0CoxLzWJKcwWNdWMZk963QM3NOggX9+v2g==" saltValue="jkCkiJIilmkRYj5neMzhA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AK70" sqref="AK70:AO70"/>
    </sheetView>
  </sheetViews>
  <sheetFormatPr defaultColWidth="0" defaultRowHeight="13.2" zeroHeight="1" x14ac:dyDescent="0.2"/>
  <cols>
    <col min="1" max="130" width="2.77734375" style="234" customWidth="1"/>
    <col min="131" max="131" width="1.664062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1154" t="s">
        <v>372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373</v>
      </c>
      <c r="DK2" s="1156"/>
      <c r="DL2" s="1156"/>
      <c r="DM2" s="1156"/>
      <c r="DN2" s="1156"/>
      <c r="DO2" s="1157"/>
      <c r="DP2" s="231"/>
      <c r="DQ2" s="1155" t="s">
        <v>374</v>
      </c>
      <c r="DR2" s="1156"/>
      <c r="DS2" s="1156"/>
      <c r="DT2" s="1156"/>
      <c r="DU2" s="1156"/>
      <c r="DV2" s="1156"/>
      <c r="DW2" s="1156"/>
      <c r="DX2" s="1156"/>
      <c r="DY2" s="1156"/>
      <c r="DZ2" s="1157"/>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1123" t="s">
        <v>375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376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2">
      <c r="A5" s="1059" t="s">
        <v>377</v>
      </c>
      <c r="B5" s="1060"/>
      <c r="C5" s="1060"/>
      <c r="D5" s="1060"/>
      <c r="E5" s="1060"/>
      <c r="F5" s="1060"/>
      <c r="G5" s="1060"/>
      <c r="H5" s="1060"/>
      <c r="I5" s="1060"/>
      <c r="J5" s="1060"/>
      <c r="K5" s="1060"/>
      <c r="L5" s="1060"/>
      <c r="M5" s="1060"/>
      <c r="N5" s="1060"/>
      <c r="O5" s="1060"/>
      <c r="P5" s="1061"/>
      <c r="Q5" s="1065" t="s">
        <v>378</v>
      </c>
      <c r="R5" s="1066"/>
      <c r="S5" s="1066"/>
      <c r="T5" s="1066"/>
      <c r="U5" s="1067"/>
      <c r="V5" s="1065" t="s">
        <v>379</v>
      </c>
      <c r="W5" s="1066"/>
      <c r="X5" s="1066"/>
      <c r="Y5" s="1066"/>
      <c r="Z5" s="1067"/>
      <c r="AA5" s="1065" t="s">
        <v>380</v>
      </c>
      <c r="AB5" s="1066"/>
      <c r="AC5" s="1066"/>
      <c r="AD5" s="1066"/>
      <c r="AE5" s="1066"/>
      <c r="AF5" s="1158" t="s">
        <v>381</v>
      </c>
      <c r="AG5" s="1066"/>
      <c r="AH5" s="1066"/>
      <c r="AI5" s="1066"/>
      <c r="AJ5" s="1079"/>
      <c r="AK5" s="1066" t="s">
        <v>382</v>
      </c>
      <c r="AL5" s="1066"/>
      <c r="AM5" s="1066"/>
      <c r="AN5" s="1066"/>
      <c r="AO5" s="1067"/>
      <c r="AP5" s="1065" t="s">
        <v>383</v>
      </c>
      <c r="AQ5" s="1066"/>
      <c r="AR5" s="1066"/>
      <c r="AS5" s="1066"/>
      <c r="AT5" s="1067"/>
      <c r="AU5" s="1065" t="s">
        <v>384</v>
      </c>
      <c r="AV5" s="1066"/>
      <c r="AW5" s="1066"/>
      <c r="AX5" s="1066"/>
      <c r="AY5" s="1079"/>
      <c r="AZ5" s="235"/>
      <c r="BA5" s="235"/>
      <c r="BB5" s="235"/>
      <c r="BC5" s="235"/>
      <c r="BD5" s="235"/>
      <c r="BE5" s="236"/>
      <c r="BF5" s="236"/>
      <c r="BG5" s="236"/>
      <c r="BH5" s="236"/>
      <c r="BI5" s="236"/>
      <c r="BJ5" s="236"/>
      <c r="BK5" s="236"/>
      <c r="BL5" s="236"/>
      <c r="BM5" s="236"/>
      <c r="BN5" s="236"/>
      <c r="BO5" s="236"/>
      <c r="BP5" s="236"/>
      <c r="BQ5" s="1059" t="s">
        <v>385</v>
      </c>
      <c r="BR5" s="1060"/>
      <c r="BS5" s="1060"/>
      <c r="BT5" s="1060"/>
      <c r="BU5" s="1060"/>
      <c r="BV5" s="1060"/>
      <c r="BW5" s="1060"/>
      <c r="BX5" s="1060"/>
      <c r="BY5" s="1060"/>
      <c r="BZ5" s="1060"/>
      <c r="CA5" s="1060"/>
      <c r="CB5" s="1060"/>
      <c r="CC5" s="1060"/>
      <c r="CD5" s="1060"/>
      <c r="CE5" s="1060"/>
      <c r="CF5" s="1060"/>
      <c r="CG5" s="1061"/>
      <c r="CH5" s="1065" t="s">
        <v>386</v>
      </c>
      <c r="CI5" s="1066"/>
      <c r="CJ5" s="1066"/>
      <c r="CK5" s="1066"/>
      <c r="CL5" s="1067"/>
      <c r="CM5" s="1065" t="s">
        <v>387</v>
      </c>
      <c r="CN5" s="1066"/>
      <c r="CO5" s="1066"/>
      <c r="CP5" s="1066"/>
      <c r="CQ5" s="1067"/>
      <c r="CR5" s="1065" t="s">
        <v>388</v>
      </c>
      <c r="CS5" s="1066"/>
      <c r="CT5" s="1066"/>
      <c r="CU5" s="1066"/>
      <c r="CV5" s="1067"/>
      <c r="CW5" s="1065" t="s">
        <v>389</v>
      </c>
      <c r="CX5" s="1066"/>
      <c r="CY5" s="1066"/>
      <c r="CZ5" s="1066"/>
      <c r="DA5" s="1067"/>
      <c r="DB5" s="1065" t="s">
        <v>390</v>
      </c>
      <c r="DC5" s="1066"/>
      <c r="DD5" s="1066"/>
      <c r="DE5" s="1066"/>
      <c r="DF5" s="1067"/>
      <c r="DG5" s="1148" t="s">
        <v>391</v>
      </c>
      <c r="DH5" s="1149"/>
      <c r="DI5" s="1149"/>
      <c r="DJ5" s="1149"/>
      <c r="DK5" s="1150"/>
      <c r="DL5" s="1148" t="s">
        <v>392</v>
      </c>
      <c r="DM5" s="1149"/>
      <c r="DN5" s="1149"/>
      <c r="DO5" s="1149"/>
      <c r="DP5" s="1150"/>
      <c r="DQ5" s="1065" t="s">
        <v>393</v>
      </c>
      <c r="DR5" s="1066"/>
      <c r="DS5" s="1066"/>
      <c r="DT5" s="1066"/>
      <c r="DU5" s="1067"/>
      <c r="DV5" s="1065" t="s">
        <v>384</v>
      </c>
      <c r="DW5" s="1066"/>
      <c r="DX5" s="1066"/>
      <c r="DY5" s="1066"/>
      <c r="DZ5" s="1079"/>
      <c r="EA5" s="237"/>
    </row>
    <row r="6" spans="1:131" s="238"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2">
      <c r="A7" s="239">
        <v>1</v>
      </c>
      <c r="B7" s="1111" t="s">
        <v>394</v>
      </c>
      <c r="C7" s="1112"/>
      <c r="D7" s="1112"/>
      <c r="E7" s="1112"/>
      <c r="F7" s="1112"/>
      <c r="G7" s="1112"/>
      <c r="H7" s="1112"/>
      <c r="I7" s="1112"/>
      <c r="J7" s="1112"/>
      <c r="K7" s="1112"/>
      <c r="L7" s="1112"/>
      <c r="M7" s="1112"/>
      <c r="N7" s="1112"/>
      <c r="O7" s="1112"/>
      <c r="P7" s="1113"/>
      <c r="Q7" s="1166">
        <v>9102</v>
      </c>
      <c r="R7" s="1167"/>
      <c r="S7" s="1167"/>
      <c r="T7" s="1167"/>
      <c r="U7" s="1167"/>
      <c r="V7" s="1167">
        <v>8611</v>
      </c>
      <c r="W7" s="1167"/>
      <c r="X7" s="1167"/>
      <c r="Y7" s="1167"/>
      <c r="Z7" s="1167"/>
      <c r="AA7" s="1167">
        <v>491</v>
      </c>
      <c r="AB7" s="1167"/>
      <c r="AC7" s="1167"/>
      <c r="AD7" s="1167"/>
      <c r="AE7" s="1168"/>
      <c r="AF7" s="1169">
        <v>419</v>
      </c>
      <c r="AG7" s="1170"/>
      <c r="AH7" s="1170"/>
      <c r="AI7" s="1170"/>
      <c r="AJ7" s="1171"/>
      <c r="AK7" s="1172"/>
      <c r="AL7" s="1173"/>
      <c r="AM7" s="1173"/>
      <c r="AN7" s="1173"/>
      <c r="AO7" s="1173"/>
      <c r="AP7" s="1173">
        <v>8007</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605</v>
      </c>
      <c r="BT7" s="1164"/>
      <c r="BU7" s="1164"/>
      <c r="BV7" s="1164"/>
      <c r="BW7" s="1164"/>
      <c r="BX7" s="1164"/>
      <c r="BY7" s="1164"/>
      <c r="BZ7" s="1164"/>
      <c r="CA7" s="1164"/>
      <c r="CB7" s="1164"/>
      <c r="CC7" s="1164"/>
      <c r="CD7" s="1164"/>
      <c r="CE7" s="1164"/>
      <c r="CF7" s="1164"/>
      <c r="CG7" s="1176"/>
      <c r="CH7" s="1160">
        <v>-685</v>
      </c>
      <c r="CI7" s="1161"/>
      <c r="CJ7" s="1161"/>
      <c r="CK7" s="1161"/>
      <c r="CL7" s="1162"/>
      <c r="CM7" s="1160">
        <v>70</v>
      </c>
      <c r="CN7" s="1161"/>
      <c r="CO7" s="1161"/>
      <c r="CP7" s="1161"/>
      <c r="CQ7" s="1162"/>
      <c r="CR7" s="1160">
        <v>950</v>
      </c>
      <c r="CS7" s="1161"/>
      <c r="CT7" s="1161"/>
      <c r="CU7" s="1161"/>
      <c r="CV7" s="1162"/>
      <c r="CW7" s="1160"/>
      <c r="CX7" s="1161"/>
      <c r="CY7" s="1161"/>
      <c r="CZ7" s="1161"/>
      <c r="DA7" s="1162"/>
      <c r="DB7" s="1160"/>
      <c r="DC7" s="1161"/>
      <c r="DD7" s="1161"/>
      <c r="DE7" s="1161"/>
      <c r="DF7" s="1162"/>
      <c r="DG7" s="1160"/>
      <c r="DH7" s="1161"/>
      <c r="DI7" s="1161"/>
      <c r="DJ7" s="1161"/>
      <c r="DK7" s="1162"/>
      <c r="DL7" s="1160"/>
      <c r="DM7" s="1161"/>
      <c r="DN7" s="1161"/>
      <c r="DO7" s="1161"/>
      <c r="DP7" s="1162"/>
      <c r="DQ7" s="1160"/>
      <c r="DR7" s="1161"/>
      <c r="DS7" s="1161"/>
      <c r="DT7" s="1161"/>
      <c r="DU7" s="1162"/>
      <c r="DV7" s="1163"/>
      <c r="DW7" s="1164"/>
      <c r="DX7" s="1164"/>
      <c r="DY7" s="1164"/>
      <c r="DZ7" s="1165"/>
      <c r="EA7" s="237"/>
    </row>
    <row r="8" spans="1:131" s="238" customFormat="1" ht="26.25" customHeight="1" x14ac:dyDescent="0.2">
      <c r="A8" s="241">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7"/>
    </row>
    <row r="9" spans="1:131" s="238" customFormat="1" ht="26.25" customHeight="1" x14ac:dyDescent="0.2">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2">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2">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2">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2">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2">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2">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2">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2">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2">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2">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2">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5">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2">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395</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5">
      <c r="A23" s="243" t="s">
        <v>396</v>
      </c>
      <c r="B23" s="1001" t="s">
        <v>397</v>
      </c>
      <c r="C23" s="1002"/>
      <c r="D23" s="1002"/>
      <c r="E23" s="1002"/>
      <c r="F23" s="1002"/>
      <c r="G23" s="1002"/>
      <c r="H23" s="1002"/>
      <c r="I23" s="1002"/>
      <c r="J23" s="1002"/>
      <c r="K23" s="1002"/>
      <c r="L23" s="1002"/>
      <c r="M23" s="1002"/>
      <c r="N23" s="1002"/>
      <c r="O23" s="1002"/>
      <c r="P23" s="1012"/>
      <c r="Q23" s="1131"/>
      <c r="R23" s="1125"/>
      <c r="S23" s="1125"/>
      <c r="T23" s="1125"/>
      <c r="U23" s="1125"/>
      <c r="V23" s="1125"/>
      <c r="W23" s="1125"/>
      <c r="X23" s="1125"/>
      <c r="Y23" s="1125"/>
      <c r="Z23" s="1125"/>
      <c r="AA23" s="1125"/>
      <c r="AB23" s="1125"/>
      <c r="AC23" s="1125"/>
      <c r="AD23" s="1125"/>
      <c r="AE23" s="1132"/>
      <c r="AF23" s="1133">
        <v>419</v>
      </c>
      <c r="AG23" s="1125"/>
      <c r="AH23" s="1125"/>
      <c r="AI23" s="1125"/>
      <c r="AJ23" s="1134"/>
      <c r="AK23" s="1135"/>
      <c r="AL23" s="1136"/>
      <c r="AM23" s="1136"/>
      <c r="AN23" s="1136"/>
      <c r="AO23" s="1136"/>
      <c r="AP23" s="1125"/>
      <c r="AQ23" s="1125"/>
      <c r="AR23" s="1125"/>
      <c r="AS23" s="1125"/>
      <c r="AT23" s="1125"/>
      <c r="AU23" s="1126"/>
      <c r="AV23" s="1126"/>
      <c r="AW23" s="1126"/>
      <c r="AX23" s="1126"/>
      <c r="AY23" s="1127"/>
      <c r="AZ23" s="1128" t="s">
        <v>398</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2">
      <c r="A24" s="1124" t="s">
        <v>399</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5">
      <c r="A25" s="1123" t="s">
        <v>400</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2">
      <c r="A26" s="1059" t="s">
        <v>377</v>
      </c>
      <c r="B26" s="1060"/>
      <c r="C26" s="1060"/>
      <c r="D26" s="1060"/>
      <c r="E26" s="1060"/>
      <c r="F26" s="1060"/>
      <c r="G26" s="1060"/>
      <c r="H26" s="1060"/>
      <c r="I26" s="1060"/>
      <c r="J26" s="1060"/>
      <c r="K26" s="1060"/>
      <c r="L26" s="1060"/>
      <c r="M26" s="1060"/>
      <c r="N26" s="1060"/>
      <c r="O26" s="1060"/>
      <c r="P26" s="1061"/>
      <c r="Q26" s="1065" t="s">
        <v>401</v>
      </c>
      <c r="R26" s="1066"/>
      <c r="S26" s="1066"/>
      <c r="T26" s="1066"/>
      <c r="U26" s="1067"/>
      <c r="V26" s="1065" t="s">
        <v>402</v>
      </c>
      <c r="W26" s="1066"/>
      <c r="X26" s="1066"/>
      <c r="Y26" s="1066"/>
      <c r="Z26" s="1067"/>
      <c r="AA26" s="1065" t="s">
        <v>403</v>
      </c>
      <c r="AB26" s="1066"/>
      <c r="AC26" s="1066"/>
      <c r="AD26" s="1066"/>
      <c r="AE26" s="1066"/>
      <c r="AF26" s="1119" t="s">
        <v>404</v>
      </c>
      <c r="AG26" s="1072"/>
      <c r="AH26" s="1072"/>
      <c r="AI26" s="1072"/>
      <c r="AJ26" s="1120"/>
      <c r="AK26" s="1066" t="s">
        <v>405</v>
      </c>
      <c r="AL26" s="1066"/>
      <c r="AM26" s="1066"/>
      <c r="AN26" s="1066"/>
      <c r="AO26" s="1067"/>
      <c r="AP26" s="1065" t="s">
        <v>406</v>
      </c>
      <c r="AQ26" s="1066"/>
      <c r="AR26" s="1066"/>
      <c r="AS26" s="1066"/>
      <c r="AT26" s="1067"/>
      <c r="AU26" s="1065" t="s">
        <v>407</v>
      </c>
      <c r="AV26" s="1066"/>
      <c r="AW26" s="1066"/>
      <c r="AX26" s="1066"/>
      <c r="AY26" s="1067"/>
      <c r="AZ26" s="1065" t="s">
        <v>408</v>
      </c>
      <c r="BA26" s="1066"/>
      <c r="BB26" s="1066"/>
      <c r="BC26" s="1066"/>
      <c r="BD26" s="1067"/>
      <c r="BE26" s="1065" t="s">
        <v>384</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2">
      <c r="A28" s="245">
        <v>1</v>
      </c>
      <c r="B28" s="1111" t="s">
        <v>409</v>
      </c>
      <c r="C28" s="1112"/>
      <c r="D28" s="1112"/>
      <c r="E28" s="1112"/>
      <c r="F28" s="1112"/>
      <c r="G28" s="1112"/>
      <c r="H28" s="1112"/>
      <c r="I28" s="1112"/>
      <c r="J28" s="1112"/>
      <c r="K28" s="1112"/>
      <c r="L28" s="1112"/>
      <c r="M28" s="1112"/>
      <c r="N28" s="1112"/>
      <c r="O28" s="1112"/>
      <c r="P28" s="1113"/>
      <c r="Q28" s="1114">
        <v>1713</v>
      </c>
      <c r="R28" s="1115"/>
      <c r="S28" s="1115"/>
      <c r="T28" s="1115"/>
      <c r="U28" s="1115"/>
      <c r="V28" s="1115">
        <v>1699</v>
      </c>
      <c r="W28" s="1115"/>
      <c r="X28" s="1115"/>
      <c r="Y28" s="1115"/>
      <c r="Z28" s="1115"/>
      <c r="AA28" s="1115">
        <v>14</v>
      </c>
      <c r="AB28" s="1115"/>
      <c r="AC28" s="1115"/>
      <c r="AD28" s="1115"/>
      <c r="AE28" s="1116"/>
      <c r="AF28" s="1117">
        <v>14</v>
      </c>
      <c r="AG28" s="1115"/>
      <c r="AH28" s="1115"/>
      <c r="AI28" s="1115"/>
      <c r="AJ28" s="1118"/>
      <c r="AK28" s="1106"/>
      <c r="AL28" s="1107"/>
      <c r="AM28" s="1107"/>
      <c r="AN28" s="1107"/>
      <c r="AO28" s="1107"/>
      <c r="AP28" s="1107"/>
      <c r="AQ28" s="1107"/>
      <c r="AR28" s="1107"/>
      <c r="AS28" s="1107"/>
      <c r="AT28" s="1107"/>
      <c r="AU28" s="1107"/>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2">
      <c r="A29" s="245">
        <v>2</v>
      </c>
      <c r="B29" s="1094" t="s">
        <v>410</v>
      </c>
      <c r="C29" s="1095"/>
      <c r="D29" s="1095"/>
      <c r="E29" s="1095"/>
      <c r="F29" s="1095"/>
      <c r="G29" s="1095"/>
      <c r="H29" s="1095"/>
      <c r="I29" s="1095"/>
      <c r="J29" s="1095"/>
      <c r="K29" s="1095"/>
      <c r="L29" s="1095"/>
      <c r="M29" s="1095"/>
      <c r="N29" s="1095"/>
      <c r="O29" s="1095"/>
      <c r="P29" s="1096"/>
      <c r="Q29" s="1102">
        <v>1628</v>
      </c>
      <c r="R29" s="1103"/>
      <c r="S29" s="1103"/>
      <c r="T29" s="1103"/>
      <c r="U29" s="1103"/>
      <c r="V29" s="1103">
        <v>1559</v>
      </c>
      <c r="W29" s="1103"/>
      <c r="X29" s="1103"/>
      <c r="Y29" s="1103"/>
      <c r="Z29" s="1103"/>
      <c r="AA29" s="1103">
        <v>69</v>
      </c>
      <c r="AB29" s="1103"/>
      <c r="AC29" s="1103"/>
      <c r="AD29" s="1103"/>
      <c r="AE29" s="1104"/>
      <c r="AF29" s="1099">
        <v>69</v>
      </c>
      <c r="AG29" s="1100"/>
      <c r="AH29" s="1100"/>
      <c r="AI29" s="1100"/>
      <c r="AJ29" s="1101"/>
      <c r="AK29" s="1044"/>
      <c r="AL29" s="1035"/>
      <c r="AM29" s="1035"/>
      <c r="AN29" s="1035"/>
      <c r="AO29" s="1035"/>
      <c r="AP29" s="1035"/>
      <c r="AQ29" s="1035"/>
      <c r="AR29" s="1035"/>
      <c r="AS29" s="1035"/>
      <c r="AT29" s="1035"/>
      <c r="AU29" s="1035"/>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2">
      <c r="A30" s="245">
        <v>3</v>
      </c>
      <c r="B30" s="1094" t="s">
        <v>411</v>
      </c>
      <c r="C30" s="1095"/>
      <c r="D30" s="1095"/>
      <c r="E30" s="1095"/>
      <c r="F30" s="1095"/>
      <c r="G30" s="1095"/>
      <c r="H30" s="1095"/>
      <c r="I30" s="1095"/>
      <c r="J30" s="1095"/>
      <c r="K30" s="1095"/>
      <c r="L30" s="1095"/>
      <c r="M30" s="1095"/>
      <c r="N30" s="1095"/>
      <c r="O30" s="1095"/>
      <c r="P30" s="1096"/>
      <c r="Q30" s="1102">
        <v>181</v>
      </c>
      <c r="R30" s="1103"/>
      <c r="S30" s="1103"/>
      <c r="T30" s="1103"/>
      <c r="U30" s="1103"/>
      <c r="V30" s="1103">
        <v>180</v>
      </c>
      <c r="W30" s="1103"/>
      <c r="X30" s="1103"/>
      <c r="Y30" s="1103"/>
      <c r="Z30" s="1103"/>
      <c r="AA30" s="1103">
        <v>1</v>
      </c>
      <c r="AB30" s="1103"/>
      <c r="AC30" s="1103"/>
      <c r="AD30" s="1103"/>
      <c r="AE30" s="1104"/>
      <c r="AF30" s="1099">
        <v>1</v>
      </c>
      <c r="AG30" s="1100"/>
      <c r="AH30" s="1100"/>
      <c r="AI30" s="1100"/>
      <c r="AJ30" s="1101"/>
      <c r="AK30" s="1044"/>
      <c r="AL30" s="1035"/>
      <c r="AM30" s="1035"/>
      <c r="AN30" s="1035"/>
      <c r="AO30" s="1035"/>
      <c r="AP30" s="1035"/>
      <c r="AQ30" s="1035"/>
      <c r="AR30" s="1035"/>
      <c r="AS30" s="1035"/>
      <c r="AT30" s="1035"/>
      <c r="AU30" s="1035"/>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2">
      <c r="A31" s="245">
        <v>4</v>
      </c>
      <c r="B31" s="1094" t="s">
        <v>412</v>
      </c>
      <c r="C31" s="1095"/>
      <c r="D31" s="1095"/>
      <c r="E31" s="1095"/>
      <c r="F31" s="1095"/>
      <c r="G31" s="1095"/>
      <c r="H31" s="1095"/>
      <c r="I31" s="1095"/>
      <c r="J31" s="1095"/>
      <c r="K31" s="1095"/>
      <c r="L31" s="1095"/>
      <c r="M31" s="1095"/>
      <c r="N31" s="1095"/>
      <c r="O31" s="1095"/>
      <c r="P31" s="1096"/>
      <c r="Q31" s="1102">
        <v>502</v>
      </c>
      <c r="R31" s="1103"/>
      <c r="S31" s="1103"/>
      <c r="T31" s="1103"/>
      <c r="U31" s="1103"/>
      <c r="V31" s="1103">
        <v>25</v>
      </c>
      <c r="W31" s="1103"/>
      <c r="X31" s="1103"/>
      <c r="Y31" s="1103"/>
      <c r="Z31" s="1103"/>
      <c r="AA31" s="1103">
        <v>477</v>
      </c>
      <c r="AB31" s="1103"/>
      <c r="AC31" s="1103"/>
      <c r="AD31" s="1103"/>
      <c r="AE31" s="1104"/>
      <c r="AF31" s="1099">
        <v>477</v>
      </c>
      <c r="AG31" s="1100"/>
      <c r="AH31" s="1100"/>
      <c r="AI31" s="1100"/>
      <c r="AJ31" s="1101"/>
      <c r="AK31" s="1044">
        <v>14</v>
      </c>
      <c r="AL31" s="1035"/>
      <c r="AM31" s="1035"/>
      <c r="AN31" s="1035"/>
      <c r="AO31" s="1035"/>
      <c r="AP31" s="1035">
        <v>905</v>
      </c>
      <c r="AQ31" s="1035"/>
      <c r="AR31" s="1035"/>
      <c r="AS31" s="1035"/>
      <c r="AT31" s="1035"/>
      <c r="AU31" s="1035">
        <v>96</v>
      </c>
      <c r="AV31" s="1035"/>
      <c r="AW31" s="1035"/>
      <c r="AX31" s="1035"/>
      <c r="AY31" s="1035"/>
      <c r="AZ31" s="1105"/>
      <c r="BA31" s="1105"/>
      <c r="BB31" s="1105"/>
      <c r="BC31" s="1105"/>
      <c r="BD31" s="1105"/>
      <c r="BE31" s="1036" t="s">
        <v>413</v>
      </c>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2">
      <c r="A32" s="245">
        <v>5</v>
      </c>
      <c r="B32" s="1094" t="s">
        <v>414</v>
      </c>
      <c r="C32" s="1095"/>
      <c r="D32" s="1095"/>
      <c r="E32" s="1095"/>
      <c r="F32" s="1095"/>
      <c r="G32" s="1095"/>
      <c r="H32" s="1095"/>
      <c r="I32" s="1095"/>
      <c r="J32" s="1095"/>
      <c r="K32" s="1095"/>
      <c r="L32" s="1095"/>
      <c r="M32" s="1095"/>
      <c r="N32" s="1095"/>
      <c r="O32" s="1095"/>
      <c r="P32" s="1096"/>
      <c r="Q32" s="1102">
        <v>595</v>
      </c>
      <c r="R32" s="1103"/>
      <c r="S32" s="1103"/>
      <c r="T32" s="1103"/>
      <c r="U32" s="1103"/>
      <c r="V32" s="1103">
        <v>588</v>
      </c>
      <c r="W32" s="1103"/>
      <c r="X32" s="1103"/>
      <c r="Y32" s="1103"/>
      <c r="Z32" s="1103"/>
      <c r="AA32" s="1103">
        <v>7</v>
      </c>
      <c r="AB32" s="1103"/>
      <c r="AC32" s="1103"/>
      <c r="AD32" s="1103"/>
      <c r="AE32" s="1104"/>
      <c r="AF32" s="1099">
        <v>7</v>
      </c>
      <c r="AG32" s="1100"/>
      <c r="AH32" s="1100"/>
      <c r="AI32" s="1100"/>
      <c r="AJ32" s="1101"/>
      <c r="AK32" s="1044">
        <v>163</v>
      </c>
      <c r="AL32" s="1035"/>
      <c r="AM32" s="1035"/>
      <c r="AN32" s="1035"/>
      <c r="AO32" s="1035"/>
      <c r="AP32" s="1035">
        <v>2493</v>
      </c>
      <c r="AQ32" s="1035"/>
      <c r="AR32" s="1035"/>
      <c r="AS32" s="1035"/>
      <c r="AT32" s="1035"/>
      <c r="AU32" s="1035">
        <v>1952</v>
      </c>
      <c r="AV32" s="1035"/>
      <c r="AW32" s="1035"/>
      <c r="AX32" s="1035"/>
      <c r="AY32" s="1035"/>
      <c r="AZ32" s="1105"/>
      <c r="BA32" s="1105"/>
      <c r="BB32" s="1105"/>
      <c r="BC32" s="1105"/>
      <c r="BD32" s="1105"/>
      <c r="BE32" s="1036" t="s">
        <v>415</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2">
      <c r="A33" s="245">
        <v>6</v>
      </c>
      <c r="B33" s="1094" t="s">
        <v>416</v>
      </c>
      <c r="C33" s="1095"/>
      <c r="D33" s="1095"/>
      <c r="E33" s="1095"/>
      <c r="F33" s="1095"/>
      <c r="G33" s="1095"/>
      <c r="H33" s="1095"/>
      <c r="I33" s="1095"/>
      <c r="J33" s="1095"/>
      <c r="K33" s="1095"/>
      <c r="L33" s="1095"/>
      <c r="M33" s="1095"/>
      <c r="N33" s="1095"/>
      <c r="O33" s="1095"/>
      <c r="P33" s="1096"/>
      <c r="Q33" s="1102">
        <v>229</v>
      </c>
      <c r="R33" s="1103"/>
      <c r="S33" s="1103"/>
      <c r="T33" s="1103"/>
      <c r="U33" s="1103"/>
      <c r="V33" s="1103">
        <v>216</v>
      </c>
      <c r="W33" s="1103"/>
      <c r="X33" s="1103"/>
      <c r="Y33" s="1103"/>
      <c r="Z33" s="1103"/>
      <c r="AA33" s="1103">
        <v>13</v>
      </c>
      <c r="AB33" s="1103"/>
      <c r="AC33" s="1103"/>
      <c r="AD33" s="1103"/>
      <c r="AE33" s="1104"/>
      <c r="AF33" s="1099">
        <v>13</v>
      </c>
      <c r="AG33" s="1100"/>
      <c r="AH33" s="1100"/>
      <c r="AI33" s="1100"/>
      <c r="AJ33" s="1101"/>
      <c r="AK33" s="1044">
        <v>113</v>
      </c>
      <c r="AL33" s="1035"/>
      <c r="AM33" s="1035"/>
      <c r="AN33" s="1035"/>
      <c r="AO33" s="1035"/>
      <c r="AP33" s="1035">
        <v>1231</v>
      </c>
      <c r="AQ33" s="1035"/>
      <c r="AR33" s="1035"/>
      <c r="AS33" s="1035"/>
      <c r="AT33" s="1035"/>
      <c r="AU33" s="1035">
        <v>1097</v>
      </c>
      <c r="AV33" s="1035"/>
      <c r="AW33" s="1035"/>
      <c r="AX33" s="1035"/>
      <c r="AY33" s="1035"/>
      <c r="AZ33" s="1105"/>
      <c r="BA33" s="1105"/>
      <c r="BB33" s="1105"/>
      <c r="BC33" s="1105"/>
      <c r="BD33" s="1105"/>
      <c r="BE33" s="1036" t="s">
        <v>417</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2">
      <c r="A34" s="245">
        <v>7</v>
      </c>
      <c r="B34" s="1094" t="s">
        <v>418</v>
      </c>
      <c r="C34" s="1095"/>
      <c r="D34" s="1095"/>
      <c r="E34" s="1095"/>
      <c r="F34" s="1095"/>
      <c r="G34" s="1095"/>
      <c r="H34" s="1095"/>
      <c r="I34" s="1095"/>
      <c r="J34" s="1095"/>
      <c r="K34" s="1095"/>
      <c r="L34" s="1095"/>
      <c r="M34" s="1095"/>
      <c r="N34" s="1095"/>
      <c r="O34" s="1095"/>
      <c r="P34" s="1096"/>
      <c r="Q34" s="1102">
        <v>0</v>
      </c>
      <c r="R34" s="1103"/>
      <c r="S34" s="1103"/>
      <c r="T34" s="1103"/>
      <c r="U34" s="1103"/>
      <c r="V34" s="1103">
        <v>0</v>
      </c>
      <c r="W34" s="1103"/>
      <c r="X34" s="1103"/>
      <c r="Y34" s="1103"/>
      <c r="Z34" s="1103"/>
      <c r="AA34" s="1103">
        <v>0</v>
      </c>
      <c r="AB34" s="1103"/>
      <c r="AC34" s="1103"/>
      <c r="AD34" s="1103"/>
      <c r="AE34" s="1104"/>
      <c r="AF34" s="1099">
        <v>0</v>
      </c>
      <c r="AG34" s="1100"/>
      <c r="AH34" s="1100"/>
      <c r="AI34" s="1100"/>
      <c r="AJ34" s="1101"/>
      <c r="AK34" s="1044"/>
      <c r="AL34" s="1035"/>
      <c r="AM34" s="1035"/>
      <c r="AN34" s="1035"/>
      <c r="AO34" s="1035"/>
      <c r="AP34" s="1035"/>
      <c r="AQ34" s="1035"/>
      <c r="AR34" s="1035"/>
      <c r="AS34" s="1035"/>
      <c r="AT34" s="1035"/>
      <c r="AU34" s="1035"/>
      <c r="AV34" s="1035"/>
      <c r="AW34" s="1035"/>
      <c r="AX34" s="1035"/>
      <c r="AY34" s="1035"/>
      <c r="AZ34" s="1105"/>
      <c r="BA34" s="1105"/>
      <c r="BB34" s="1105"/>
      <c r="BC34" s="1105"/>
      <c r="BD34" s="1105"/>
      <c r="BE34" s="1036" t="s">
        <v>419</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2">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2">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2">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2">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2">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2">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2">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2">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2">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2">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2">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2">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2">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2">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2">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2">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2">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2">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2">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2">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2">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2">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2">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2">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2">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2">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5">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2">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420</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5">
      <c r="A63" s="243" t="s">
        <v>396</v>
      </c>
      <c r="B63" s="1001" t="s">
        <v>421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582</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422</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5">
      <c r="A65" s="235" t="s">
        <v>423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2">
      <c r="A66" s="1059" t="s">
        <v>424</v>
      </c>
      <c r="B66" s="1060"/>
      <c r="C66" s="1060"/>
      <c r="D66" s="1060"/>
      <c r="E66" s="1060"/>
      <c r="F66" s="1060"/>
      <c r="G66" s="1060"/>
      <c r="H66" s="1060"/>
      <c r="I66" s="1060"/>
      <c r="J66" s="1060"/>
      <c r="K66" s="1060"/>
      <c r="L66" s="1060"/>
      <c r="M66" s="1060"/>
      <c r="N66" s="1060"/>
      <c r="O66" s="1060"/>
      <c r="P66" s="1061"/>
      <c r="Q66" s="1065" t="s">
        <v>425</v>
      </c>
      <c r="R66" s="1066"/>
      <c r="S66" s="1066"/>
      <c r="T66" s="1066"/>
      <c r="U66" s="1067"/>
      <c r="V66" s="1065" t="s">
        <v>426</v>
      </c>
      <c r="W66" s="1066"/>
      <c r="X66" s="1066"/>
      <c r="Y66" s="1066"/>
      <c r="Z66" s="1067"/>
      <c r="AA66" s="1065" t="s">
        <v>403</v>
      </c>
      <c r="AB66" s="1066"/>
      <c r="AC66" s="1066"/>
      <c r="AD66" s="1066"/>
      <c r="AE66" s="1067"/>
      <c r="AF66" s="1071" t="s">
        <v>427</v>
      </c>
      <c r="AG66" s="1072"/>
      <c r="AH66" s="1072"/>
      <c r="AI66" s="1072"/>
      <c r="AJ66" s="1073"/>
      <c r="AK66" s="1065" t="s">
        <v>428</v>
      </c>
      <c r="AL66" s="1060"/>
      <c r="AM66" s="1060"/>
      <c r="AN66" s="1060"/>
      <c r="AO66" s="1061"/>
      <c r="AP66" s="1065" t="s">
        <v>429</v>
      </c>
      <c r="AQ66" s="1066"/>
      <c r="AR66" s="1066"/>
      <c r="AS66" s="1066"/>
      <c r="AT66" s="1067"/>
      <c r="AU66" s="1065" t="s">
        <v>430</v>
      </c>
      <c r="AV66" s="1066"/>
      <c r="AW66" s="1066"/>
      <c r="AX66" s="1066"/>
      <c r="AY66" s="1067"/>
      <c r="AZ66" s="1065" t="s">
        <v>384</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2">
      <c r="A68" s="239">
        <v>1</v>
      </c>
      <c r="B68" s="1049" t="s">
        <v>595</v>
      </c>
      <c r="C68" s="1050"/>
      <c r="D68" s="1050"/>
      <c r="E68" s="1050"/>
      <c r="F68" s="1050"/>
      <c r="G68" s="1050"/>
      <c r="H68" s="1050"/>
      <c r="I68" s="1050"/>
      <c r="J68" s="1050"/>
      <c r="K68" s="1050"/>
      <c r="L68" s="1050"/>
      <c r="M68" s="1050"/>
      <c r="N68" s="1050"/>
      <c r="O68" s="1050"/>
      <c r="P68" s="1051"/>
      <c r="Q68" s="1052">
        <v>3946</v>
      </c>
      <c r="R68" s="1046"/>
      <c r="S68" s="1046"/>
      <c r="T68" s="1046"/>
      <c r="U68" s="1046"/>
      <c r="V68" s="1046">
        <v>3771</v>
      </c>
      <c r="W68" s="1046"/>
      <c r="X68" s="1046"/>
      <c r="Y68" s="1046"/>
      <c r="Z68" s="1046"/>
      <c r="AA68" s="1046">
        <v>175</v>
      </c>
      <c r="AB68" s="1046"/>
      <c r="AC68" s="1046"/>
      <c r="AD68" s="1046"/>
      <c r="AE68" s="1046"/>
      <c r="AF68" s="1046">
        <v>175</v>
      </c>
      <c r="AG68" s="1046"/>
      <c r="AH68" s="1046"/>
      <c r="AI68" s="1046"/>
      <c r="AJ68" s="1046"/>
      <c r="AK68" s="1046">
        <v>17</v>
      </c>
      <c r="AL68" s="1046"/>
      <c r="AM68" s="1046"/>
      <c r="AN68" s="1046"/>
      <c r="AO68" s="1046"/>
      <c r="AP68" s="1046">
        <v>642</v>
      </c>
      <c r="AQ68" s="1046"/>
      <c r="AR68" s="1046"/>
      <c r="AS68" s="1046"/>
      <c r="AT68" s="1046"/>
      <c r="AU68" s="1046"/>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2">
      <c r="A69" s="241">
        <v>2</v>
      </c>
      <c r="B69" s="1038" t="s">
        <v>596</v>
      </c>
      <c r="C69" s="1039"/>
      <c r="D69" s="1039"/>
      <c r="E69" s="1039"/>
      <c r="F69" s="1039"/>
      <c r="G69" s="1039"/>
      <c r="H69" s="1039"/>
      <c r="I69" s="1039"/>
      <c r="J69" s="1039"/>
      <c r="K69" s="1039"/>
      <c r="L69" s="1039"/>
      <c r="M69" s="1039"/>
      <c r="N69" s="1039"/>
      <c r="O69" s="1039"/>
      <c r="P69" s="1040"/>
      <c r="Q69" s="1041">
        <v>1095</v>
      </c>
      <c r="R69" s="1035"/>
      <c r="S69" s="1035"/>
      <c r="T69" s="1035"/>
      <c r="U69" s="1035"/>
      <c r="V69" s="1035">
        <v>833</v>
      </c>
      <c r="W69" s="1035"/>
      <c r="X69" s="1035"/>
      <c r="Y69" s="1035"/>
      <c r="Z69" s="1035"/>
      <c r="AA69" s="1035">
        <v>262</v>
      </c>
      <c r="AB69" s="1035"/>
      <c r="AC69" s="1035"/>
      <c r="AD69" s="1035"/>
      <c r="AE69" s="1035"/>
      <c r="AF69" s="1035">
        <v>592</v>
      </c>
      <c r="AG69" s="1035"/>
      <c r="AH69" s="1035"/>
      <c r="AI69" s="1035"/>
      <c r="AJ69" s="1035"/>
      <c r="AK69" s="1035">
        <v>0</v>
      </c>
      <c r="AL69" s="1035"/>
      <c r="AM69" s="1035"/>
      <c r="AN69" s="1035"/>
      <c r="AO69" s="1035"/>
      <c r="AP69" s="1035">
        <v>2027</v>
      </c>
      <c r="AQ69" s="1035"/>
      <c r="AR69" s="1035"/>
      <c r="AS69" s="1035"/>
      <c r="AT69" s="1035"/>
      <c r="AU69" s="1035"/>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2">
      <c r="A70" s="241">
        <v>3</v>
      </c>
      <c r="B70" s="1038" t="s">
        <v>597</v>
      </c>
      <c r="C70" s="1039"/>
      <c r="D70" s="1039"/>
      <c r="E70" s="1039"/>
      <c r="F70" s="1039"/>
      <c r="G70" s="1039"/>
      <c r="H70" s="1039"/>
      <c r="I70" s="1039"/>
      <c r="J70" s="1039"/>
      <c r="K70" s="1039"/>
      <c r="L70" s="1039"/>
      <c r="M70" s="1039"/>
      <c r="N70" s="1039"/>
      <c r="O70" s="1039"/>
      <c r="P70" s="1040"/>
      <c r="Q70" s="1041">
        <v>798</v>
      </c>
      <c r="R70" s="1035"/>
      <c r="S70" s="1035"/>
      <c r="T70" s="1035"/>
      <c r="U70" s="1035"/>
      <c r="V70" s="1035">
        <v>745</v>
      </c>
      <c r="W70" s="1035"/>
      <c r="X70" s="1035"/>
      <c r="Y70" s="1035"/>
      <c r="Z70" s="1035"/>
      <c r="AA70" s="1035">
        <v>53</v>
      </c>
      <c r="AB70" s="1035"/>
      <c r="AC70" s="1035"/>
      <c r="AD70" s="1035"/>
      <c r="AE70" s="1035"/>
      <c r="AF70" s="1035">
        <v>53</v>
      </c>
      <c r="AG70" s="1035"/>
      <c r="AH70" s="1035"/>
      <c r="AI70" s="1035"/>
      <c r="AJ70" s="1035"/>
      <c r="AK70" s="1035">
        <v>0</v>
      </c>
      <c r="AL70" s="1035"/>
      <c r="AM70" s="1035"/>
      <c r="AN70" s="1035"/>
      <c r="AO70" s="1035"/>
      <c r="AP70" s="1035" t="s">
        <v>598</v>
      </c>
      <c r="AQ70" s="1035"/>
      <c r="AR70" s="1035"/>
      <c r="AS70" s="1035"/>
      <c r="AT70" s="1035"/>
      <c r="AU70" s="1035"/>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2">
      <c r="A71" s="241">
        <v>4</v>
      </c>
      <c r="B71" s="1038" t="s">
        <v>599</v>
      </c>
      <c r="C71" s="1039"/>
      <c r="D71" s="1039"/>
      <c r="E71" s="1039"/>
      <c r="F71" s="1039"/>
      <c r="G71" s="1039"/>
      <c r="H71" s="1039"/>
      <c r="I71" s="1039"/>
      <c r="J71" s="1039"/>
      <c r="K71" s="1039"/>
      <c r="L71" s="1039"/>
      <c r="M71" s="1039"/>
      <c r="N71" s="1039"/>
      <c r="O71" s="1039"/>
      <c r="P71" s="1040"/>
      <c r="Q71" s="1041">
        <v>254237</v>
      </c>
      <c r="R71" s="1035"/>
      <c r="S71" s="1035"/>
      <c r="T71" s="1035"/>
      <c r="U71" s="1035"/>
      <c r="V71" s="1035">
        <v>237960</v>
      </c>
      <c r="W71" s="1035"/>
      <c r="X71" s="1035"/>
      <c r="Y71" s="1035"/>
      <c r="Z71" s="1035"/>
      <c r="AA71" s="1035">
        <v>16277</v>
      </c>
      <c r="AB71" s="1035"/>
      <c r="AC71" s="1035"/>
      <c r="AD71" s="1035"/>
      <c r="AE71" s="1035"/>
      <c r="AF71" s="1035">
        <v>16277</v>
      </c>
      <c r="AG71" s="1035"/>
      <c r="AH71" s="1035"/>
      <c r="AI71" s="1035"/>
      <c r="AJ71" s="1035"/>
      <c r="AK71" s="1035">
        <v>534</v>
      </c>
      <c r="AL71" s="1035"/>
      <c r="AM71" s="1035"/>
      <c r="AN71" s="1035"/>
      <c r="AO71" s="1035"/>
      <c r="AP71" s="1035" t="s">
        <v>598</v>
      </c>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2">
      <c r="A72" s="241">
        <v>5</v>
      </c>
      <c r="B72" s="1038" t="s">
        <v>600</v>
      </c>
      <c r="C72" s="1039"/>
      <c r="D72" s="1039"/>
      <c r="E72" s="1039"/>
      <c r="F72" s="1039"/>
      <c r="G72" s="1039"/>
      <c r="H72" s="1039"/>
      <c r="I72" s="1039"/>
      <c r="J72" s="1039"/>
      <c r="K72" s="1039"/>
      <c r="L72" s="1039"/>
      <c r="M72" s="1039"/>
      <c r="N72" s="1039"/>
      <c r="O72" s="1039"/>
      <c r="P72" s="1040"/>
      <c r="Q72" s="1041">
        <v>8056</v>
      </c>
      <c r="R72" s="1035"/>
      <c r="S72" s="1035"/>
      <c r="T72" s="1035"/>
      <c r="U72" s="1035"/>
      <c r="V72" s="1035">
        <v>6911</v>
      </c>
      <c r="W72" s="1035"/>
      <c r="X72" s="1035"/>
      <c r="Y72" s="1035"/>
      <c r="Z72" s="1035"/>
      <c r="AA72" s="1035">
        <v>1145</v>
      </c>
      <c r="AB72" s="1035"/>
      <c r="AC72" s="1035"/>
      <c r="AD72" s="1035"/>
      <c r="AE72" s="1035"/>
      <c r="AF72" s="1035"/>
      <c r="AG72" s="1035"/>
      <c r="AH72" s="1035"/>
      <c r="AI72" s="1035"/>
      <c r="AJ72" s="1035"/>
      <c r="AK72" s="1035">
        <v>14</v>
      </c>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2">
      <c r="A73" s="241">
        <v>6</v>
      </c>
      <c r="B73" s="1038" t="s">
        <v>601</v>
      </c>
      <c r="C73" s="1039"/>
      <c r="D73" s="1039"/>
      <c r="E73" s="1039"/>
      <c r="F73" s="1039"/>
      <c r="G73" s="1039"/>
      <c r="H73" s="1039"/>
      <c r="I73" s="1039"/>
      <c r="J73" s="1039"/>
      <c r="K73" s="1039"/>
      <c r="L73" s="1039"/>
      <c r="M73" s="1039"/>
      <c r="N73" s="1039"/>
      <c r="O73" s="1039"/>
      <c r="P73" s="1040"/>
      <c r="Q73" s="1041">
        <v>1445</v>
      </c>
      <c r="R73" s="1035"/>
      <c r="S73" s="1035"/>
      <c r="T73" s="1035"/>
      <c r="U73" s="1035"/>
      <c r="V73" s="1035">
        <v>1444</v>
      </c>
      <c r="W73" s="1035"/>
      <c r="X73" s="1035"/>
      <c r="Y73" s="1035"/>
      <c r="Z73" s="1035"/>
      <c r="AA73" s="1035">
        <v>1</v>
      </c>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2">
      <c r="A74" s="241">
        <v>7</v>
      </c>
      <c r="B74" s="1038" t="s">
        <v>602</v>
      </c>
      <c r="C74" s="1039"/>
      <c r="D74" s="1039"/>
      <c r="E74" s="1039"/>
      <c r="F74" s="1039"/>
      <c r="G74" s="1039"/>
      <c r="H74" s="1039"/>
      <c r="I74" s="1039"/>
      <c r="J74" s="1039"/>
      <c r="K74" s="1039"/>
      <c r="L74" s="1039"/>
      <c r="M74" s="1039"/>
      <c r="N74" s="1039"/>
      <c r="O74" s="1039"/>
      <c r="P74" s="1040"/>
      <c r="Q74" s="1041">
        <v>1</v>
      </c>
      <c r="R74" s="1035"/>
      <c r="S74" s="1035"/>
      <c r="T74" s="1035"/>
      <c r="U74" s="1035"/>
      <c r="V74" s="1035">
        <v>0</v>
      </c>
      <c r="W74" s="1035"/>
      <c r="X74" s="1035"/>
      <c r="Y74" s="1035"/>
      <c r="Z74" s="1035"/>
      <c r="AA74" s="1035">
        <v>1</v>
      </c>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2">
      <c r="A75" s="241">
        <v>8</v>
      </c>
      <c r="B75" s="1038" t="s">
        <v>603</v>
      </c>
      <c r="C75" s="1039"/>
      <c r="D75" s="1039"/>
      <c r="E75" s="1039"/>
      <c r="F75" s="1039"/>
      <c r="G75" s="1039"/>
      <c r="H75" s="1039"/>
      <c r="I75" s="1039"/>
      <c r="J75" s="1039"/>
      <c r="K75" s="1039"/>
      <c r="L75" s="1039"/>
      <c r="M75" s="1039"/>
      <c r="N75" s="1039"/>
      <c r="O75" s="1039"/>
      <c r="P75" s="1040"/>
      <c r="Q75" s="1042">
        <v>59</v>
      </c>
      <c r="R75" s="1043"/>
      <c r="S75" s="1043"/>
      <c r="T75" s="1043"/>
      <c r="U75" s="1044"/>
      <c r="V75" s="1045">
        <v>33</v>
      </c>
      <c r="W75" s="1043"/>
      <c r="X75" s="1043"/>
      <c r="Y75" s="1043"/>
      <c r="Z75" s="1044"/>
      <c r="AA75" s="1045">
        <v>26</v>
      </c>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2">
      <c r="A76" s="241">
        <v>9</v>
      </c>
      <c r="B76" s="1038" t="s">
        <v>604</v>
      </c>
      <c r="C76" s="1039"/>
      <c r="D76" s="1039"/>
      <c r="E76" s="1039"/>
      <c r="F76" s="1039"/>
      <c r="G76" s="1039"/>
      <c r="H76" s="1039"/>
      <c r="I76" s="1039"/>
      <c r="J76" s="1039"/>
      <c r="K76" s="1039"/>
      <c r="L76" s="1039"/>
      <c r="M76" s="1039"/>
      <c r="N76" s="1039"/>
      <c r="O76" s="1039"/>
      <c r="P76" s="1040"/>
      <c r="Q76" s="1042">
        <v>42</v>
      </c>
      <c r="R76" s="1043"/>
      <c r="S76" s="1043"/>
      <c r="T76" s="1043"/>
      <c r="U76" s="1044"/>
      <c r="V76" s="1045">
        <v>41</v>
      </c>
      <c r="W76" s="1043"/>
      <c r="X76" s="1043"/>
      <c r="Y76" s="1043"/>
      <c r="Z76" s="1044"/>
      <c r="AA76" s="1045">
        <v>1</v>
      </c>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2">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2">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2">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2">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2">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2">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2">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2">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2">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2">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2">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5">
      <c r="A88" s="243" t="s">
        <v>396</v>
      </c>
      <c r="B88" s="1001" t="s">
        <v>431</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396</v>
      </c>
      <c r="BR102" s="1001" t="s">
        <v>432</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433</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434</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435</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436</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1006" t="s">
        <v>437</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438</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2">
      <c r="A109" s="959" t="s">
        <v>439</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440</v>
      </c>
      <c r="AB109" s="960"/>
      <c r="AC109" s="960"/>
      <c r="AD109" s="960"/>
      <c r="AE109" s="961"/>
      <c r="AF109" s="962" t="s">
        <v>441</v>
      </c>
      <c r="AG109" s="960"/>
      <c r="AH109" s="960"/>
      <c r="AI109" s="960"/>
      <c r="AJ109" s="961"/>
      <c r="AK109" s="962" t="s">
        <v>311</v>
      </c>
      <c r="AL109" s="960"/>
      <c r="AM109" s="960"/>
      <c r="AN109" s="960"/>
      <c r="AO109" s="961"/>
      <c r="AP109" s="962" t="s">
        <v>442</v>
      </c>
      <c r="AQ109" s="960"/>
      <c r="AR109" s="960"/>
      <c r="AS109" s="960"/>
      <c r="AT109" s="993"/>
      <c r="AU109" s="959" t="s">
        <v>439</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440</v>
      </c>
      <c r="BR109" s="960"/>
      <c r="BS109" s="960"/>
      <c r="BT109" s="960"/>
      <c r="BU109" s="961"/>
      <c r="BV109" s="962" t="s">
        <v>441</v>
      </c>
      <c r="BW109" s="960"/>
      <c r="BX109" s="960"/>
      <c r="BY109" s="960"/>
      <c r="BZ109" s="961"/>
      <c r="CA109" s="962" t="s">
        <v>311</v>
      </c>
      <c r="CB109" s="960"/>
      <c r="CC109" s="960"/>
      <c r="CD109" s="960"/>
      <c r="CE109" s="961"/>
      <c r="CF109" s="1000" t="s">
        <v>442</v>
      </c>
      <c r="CG109" s="1000"/>
      <c r="CH109" s="1000"/>
      <c r="CI109" s="1000"/>
      <c r="CJ109" s="1000"/>
      <c r="CK109" s="962" t="s">
        <v>443</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440</v>
      </c>
      <c r="DH109" s="960"/>
      <c r="DI109" s="960"/>
      <c r="DJ109" s="960"/>
      <c r="DK109" s="961"/>
      <c r="DL109" s="962" t="s">
        <v>441</v>
      </c>
      <c r="DM109" s="960"/>
      <c r="DN109" s="960"/>
      <c r="DO109" s="960"/>
      <c r="DP109" s="961"/>
      <c r="DQ109" s="962" t="s">
        <v>311</v>
      </c>
      <c r="DR109" s="960"/>
      <c r="DS109" s="960"/>
      <c r="DT109" s="960"/>
      <c r="DU109" s="961"/>
      <c r="DV109" s="962" t="s">
        <v>442</v>
      </c>
      <c r="DW109" s="960"/>
      <c r="DX109" s="960"/>
      <c r="DY109" s="960"/>
      <c r="DZ109" s="993"/>
    </row>
    <row r="110" spans="1:131" s="233" customFormat="1" ht="26.25" customHeight="1" x14ac:dyDescent="0.2">
      <c r="A110" s="871" t="s">
        <v>444</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725376</v>
      </c>
      <c r="AB110" s="953"/>
      <c r="AC110" s="953"/>
      <c r="AD110" s="953"/>
      <c r="AE110" s="954"/>
      <c r="AF110" s="955">
        <v>728434</v>
      </c>
      <c r="AG110" s="953"/>
      <c r="AH110" s="953"/>
      <c r="AI110" s="953"/>
      <c r="AJ110" s="954"/>
      <c r="AK110" s="955">
        <v>719943</v>
      </c>
      <c r="AL110" s="953"/>
      <c r="AM110" s="953"/>
      <c r="AN110" s="953"/>
      <c r="AO110" s="954"/>
      <c r="AP110" s="956">
        <v>16.399999999999999</v>
      </c>
      <c r="AQ110" s="957"/>
      <c r="AR110" s="957"/>
      <c r="AS110" s="957"/>
      <c r="AT110" s="958"/>
      <c r="AU110" s="994" t="s">
        <v>73</v>
      </c>
      <c r="AV110" s="995"/>
      <c r="AW110" s="995"/>
      <c r="AX110" s="995"/>
      <c r="AY110" s="995"/>
      <c r="AZ110" s="924" t="s">
        <v>445</v>
      </c>
      <c r="BA110" s="872"/>
      <c r="BB110" s="872"/>
      <c r="BC110" s="872"/>
      <c r="BD110" s="872"/>
      <c r="BE110" s="872"/>
      <c r="BF110" s="872"/>
      <c r="BG110" s="872"/>
      <c r="BH110" s="872"/>
      <c r="BI110" s="872"/>
      <c r="BJ110" s="872"/>
      <c r="BK110" s="872"/>
      <c r="BL110" s="872"/>
      <c r="BM110" s="872"/>
      <c r="BN110" s="872"/>
      <c r="BO110" s="872"/>
      <c r="BP110" s="873"/>
      <c r="BQ110" s="925">
        <v>7869840</v>
      </c>
      <c r="BR110" s="906"/>
      <c r="BS110" s="906"/>
      <c r="BT110" s="906"/>
      <c r="BU110" s="906"/>
      <c r="BV110" s="906">
        <v>8077909</v>
      </c>
      <c r="BW110" s="906"/>
      <c r="BX110" s="906"/>
      <c r="BY110" s="906"/>
      <c r="BZ110" s="906"/>
      <c r="CA110" s="906">
        <v>8007482</v>
      </c>
      <c r="CB110" s="906"/>
      <c r="CC110" s="906"/>
      <c r="CD110" s="906"/>
      <c r="CE110" s="906"/>
      <c r="CF110" s="930">
        <v>182.9</v>
      </c>
      <c r="CG110" s="931"/>
      <c r="CH110" s="931"/>
      <c r="CI110" s="931"/>
      <c r="CJ110" s="931"/>
      <c r="CK110" s="990" t="s">
        <v>446</v>
      </c>
      <c r="CL110" s="883"/>
      <c r="CM110" s="924" t="s">
        <v>447</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398</v>
      </c>
      <c r="DH110" s="906"/>
      <c r="DI110" s="906"/>
      <c r="DJ110" s="906"/>
      <c r="DK110" s="906"/>
      <c r="DL110" s="906" t="s">
        <v>448</v>
      </c>
      <c r="DM110" s="906"/>
      <c r="DN110" s="906"/>
      <c r="DO110" s="906"/>
      <c r="DP110" s="906"/>
      <c r="DQ110" s="906" t="s">
        <v>398</v>
      </c>
      <c r="DR110" s="906"/>
      <c r="DS110" s="906"/>
      <c r="DT110" s="906"/>
      <c r="DU110" s="906"/>
      <c r="DV110" s="907" t="s">
        <v>449</v>
      </c>
      <c r="DW110" s="907"/>
      <c r="DX110" s="907"/>
      <c r="DY110" s="907"/>
      <c r="DZ110" s="908"/>
    </row>
    <row r="111" spans="1:131" s="233" customFormat="1" ht="26.25" customHeight="1" x14ac:dyDescent="0.2">
      <c r="A111" s="838" t="s">
        <v>450</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449</v>
      </c>
      <c r="AB111" s="983"/>
      <c r="AC111" s="983"/>
      <c r="AD111" s="983"/>
      <c r="AE111" s="984"/>
      <c r="AF111" s="985" t="s">
        <v>398</v>
      </c>
      <c r="AG111" s="983"/>
      <c r="AH111" s="983"/>
      <c r="AI111" s="983"/>
      <c r="AJ111" s="984"/>
      <c r="AK111" s="985" t="s">
        <v>451</v>
      </c>
      <c r="AL111" s="983"/>
      <c r="AM111" s="983"/>
      <c r="AN111" s="983"/>
      <c r="AO111" s="984"/>
      <c r="AP111" s="986" t="s">
        <v>451</v>
      </c>
      <c r="AQ111" s="987"/>
      <c r="AR111" s="987"/>
      <c r="AS111" s="987"/>
      <c r="AT111" s="988"/>
      <c r="AU111" s="996"/>
      <c r="AV111" s="997"/>
      <c r="AW111" s="997"/>
      <c r="AX111" s="997"/>
      <c r="AY111" s="997"/>
      <c r="AZ111" s="879" t="s">
        <v>452</v>
      </c>
      <c r="BA111" s="816"/>
      <c r="BB111" s="816"/>
      <c r="BC111" s="816"/>
      <c r="BD111" s="816"/>
      <c r="BE111" s="816"/>
      <c r="BF111" s="816"/>
      <c r="BG111" s="816"/>
      <c r="BH111" s="816"/>
      <c r="BI111" s="816"/>
      <c r="BJ111" s="816"/>
      <c r="BK111" s="816"/>
      <c r="BL111" s="816"/>
      <c r="BM111" s="816"/>
      <c r="BN111" s="816"/>
      <c r="BO111" s="816"/>
      <c r="BP111" s="817"/>
      <c r="BQ111" s="880">
        <v>984935</v>
      </c>
      <c r="BR111" s="881"/>
      <c r="BS111" s="881"/>
      <c r="BT111" s="881"/>
      <c r="BU111" s="881"/>
      <c r="BV111" s="881">
        <v>684277</v>
      </c>
      <c r="BW111" s="881"/>
      <c r="BX111" s="881"/>
      <c r="BY111" s="881"/>
      <c r="BZ111" s="881"/>
      <c r="CA111" s="881">
        <v>637252</v>
      </c>
      <c r="CB111" s="881"/>
      <c r="CC111" s="881"/>
      <c r="CD111" s="881"/>
      <c r="CE111" s="881"/>
      <c r="CF111" s="939">
        <v>14.6</v>
      </c>
      <c r="CG111" s="940"/>
      <c r="CH111" s="940"/>
      <c r="CI111" s="940"/>
      <c r="CJ111" s="940"/>
      <c r="CK111" s="991"/>
      <c r="CL111" s="885"/>
      <c r="CM111" s="879" t="s">
        <v>453</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454</v>
      </c>
      <c r="DH111" s="881"/>
      <c r="DI111" s="881"/>
      <c r="DJ111" s="881"/>
      <c r="DK111" s="881"/>
      <c r="DL111" s="881" t="s">
        <v>398</v>
      </c>
      <c r="DM111" s="881"/>
      <c r="DN111" s="881"/>
      <c r="DO111" s="881"/>
      <c r="DP111" s="881"/>
      <c r="DQ111" s="881" t="s">
        <v>454</v>
      </c>
      <c r="DR111" s="881"/>
      <c r="DS111" s="881"/>
      <c r="DT111" s="881"/>
      <c r="DU111" s="881"/>
      <c r="DV111" s="858" t="s">
        <v>451</v>
      </c>
      <c r="DW111" s="858"/>
      <c r="DX111" s="858"/>
      <c r="DY111" s="858"/>
      <c r="DZ111" s="859"/>
    </row>
    <row r="112" spans="1:131" s="233" customFormat="1" ht="26.25" customHeight="1" x14ac:dyDescent="0.2">
      <c r="A112" s="976" t="s">
        <v>455</v>
      </c>
      <c r="B112" s="977"/>
      <c r="C112" s="816" t="s">
        <v>456</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449</v>
      </c>
      <c r="AB112" s="844"/>
      <c r="AC112" s="844"/>
      <c r="AD112" s="844"/>
      <c r="AE112" s="845"/>
      <c r="AF112" s="846" t="s">
        <v>451</v>
      </c>
      <c r="AG112" s="844"/>
      <c r="AH112" s="844"/>
      <c r="AI112" s="844"/>
      <c r="AJ112" s="845"/>
      <c r="AK112" s="846" t="s">
        <v>454</v>
      </c>
      <c r="AL112" s="844"/>
      <c r="AM112" s="844"/>
      <c r="AN112" s="844"/>
      <c r="AO112" s="845"/>
      <c r="AP112" s="888" t="s">
        <v>398</v>
      </c>
      <c r="AQ112" s="889"/>
      <c r="AR112" s="889"/>
      <c r="AS112" s="889"/>
      <c r="AT112" s="890"/>
      <c r="AU112" s="996"/>
      <c r="AV112" s="997"/>
      <c r="AW112" s="997"/>
      <c r="AX112" s="997"/>
      <c r="AY112" s="997"/>
      <c r="AZ112" s="879" t="s">
        <v>457</v>
      </c>
      <c r="BA112" s="816"/>
      <c r="BB112" s="816"/>
      <c r="BC112" s="816"/>
      <c r="BD112" s="816"/>
      <c r="BE112" s="816"/>
      <c r="BF112" s="816"/>
      <c r="BG112" s="816"/>
      <c r="BH112" s="816"/>
      <c r="BI112" s="816"/>
      <c r="BJ112" s="816"/>
      <c r="BK112" s="816"/>
      <c r="BL112" s="816"/>
      <c r="BM112" s="816"/>
      <c r="BN112" s="816"/>
      <c r="BO112" s="816"/>
      <c r="BP112" s="817"/>
      <c r="BQ112" s="880">
        <v>3708732</v>
      </c>
      <c r="BR112" s="881"/>
      <c r="BS112" s="881"/>
      <c r="BT112" s="881"/>
      <c r="BU112" s="881"/>
      <c r="BV112" s="881">
        <v>3612248</v>
      </c>
      <c r="BW112" s="881"/>
      <c r="BX112" s="881"/>
      <c r="BY112" s="881"/>
      <c r="BZ112" s="881"/>
      <c r="CA112" s="881">
        <v>3145318</v>
      </c>
      <c r="CB112" s="881"/>
      <c r="CC112" s="881"/>
      <c r="CD112" s="881"/>
      <c r="CE112" s="881"/>
      <c r="CF112" s="939">
        <v>71.8</v>
      </c>
      <c r="CG112" s="940"/>
      <c r="CH112" s="940"/>
      <c r="CI112" s="940"/>
      <c r="CJ112" s="940"/>
      <c r="CK112" s="991"/>
      <c r="CL112" s="885"/>
      <c r="CM112" s="879" t="s">
        <v>458</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451</v>
      </c>
      <c r="DH112" s="881"/>
      <c r="DI112" s="881"/>
      <c r="DJ112" s="881"/>
      <c r="DK112" s="881"/>
      <c r="DL112" s="881">
        <v>684277</v>
      </c>
      <c r="DM112" s="881"/>
      <c r="DN112" s="881"/>
      <c r="DO112" s="881"/>
      <c r="DP112" s="881"/>
      <c r="DQ112" s="881">
        <v>637252</v>
      </c>
      <c r="DR112" s="881"/>
      <c r="DS112" s="881"/>
      <c r="DT112" s="881"/>
      <c r="DU112" s="881"/>
      <c r="DV112" s="858">
        <v>14.6</v>
      </c>
      <c r="DW112" s="858"/>
      <c r="DX112" s="858"/>
      <c r="DY112" s="858"/>
      <c r="DZ112" s="859"/>
    </row>
    <row r="113" spans="1:130" s="233" customFormat="1" ht="26.25" customHeight="1" x14ac:dyDescent="0.2">
      <c r="A113" s="978"/>
      <c r="B113" s="979"/>
      <c r="C113" s="816" t="s">
        <v>459</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312969</v>
      </c>
      <c r="AB113" s="983"/>
      <c r="AC113" s="983"/>
      <c r="AD113" s="983"/>
      <c r="AE113" s="984"/>
      <c r="AF113" s="985">
        <v>314610</v>
      </c>
      <c r="AG113" s="983"/>
      <c r="AH113" s="983"/>
      <c r="AI113" s="983"/>
      <c r="AJ113" s="984"/>
      <c r="AK113" s="985">
        <v>338766</v>
      </c>
      <c r="AL113" s="983"/>
      <c r="AM113" s="983"/>
      <c r="AN113" s="983"/>
      <c r="AO113" s="984"/>
      <c r="AP113" s="986">
        <v>7.7</v>
      </c>
      <c r="AQ113" s="987"/>
      <c r="AR113" s="987"/>
      <c r="AS113" s="987"/>
      <c r="AT113" s="988"/>
      <c r="AU113" s="996"/>
      <c r="AV113" s="997"/>
      <c r="AW113" s="997"/>
      <c r="AX113" s="997"/>
      <c r="AY113" s="997"/>
      <c r="AZ113" s="879" t="s">
        <v>460</v>
      </c>
      <c r="BA113" s="816"/>
      <c r="BB113" s="816"/>
      <c r="BC113" s="816"/>
      <c r="BD113" s="816"/>
      <c r="BE113" s="816"/>
      <c r="BF113" s="816"/>
      <c r="BG113" s="816"/>
      <c r="BH113" s="816"/>
      <c r="BI113" s="816"/>
      <c r="BJ113" s="816"/>
      <c r="BK113" s="816"/>
      <c r="BL113" s="816"/>
      <c r="BM113" s="816"/>
      <c r="BN113" s="816"/>
      <c r="BO113" s="816"/>
      <c r="BP113" s="817"/>
      <c r="BQ113" s="880">
        <v>70453</v>
      </c>
      <c r="BR113" s="881"/>
      <c r="BS113" s="881"/>
      <c r="BT113" s="881"/>
      <c r="BU113" s="881"/>
      <c r="BV113" s="881">
        <v>83433</v>
      </c>
      <c r="BW113" s="881"/>
      <c r="BX113" s="881"/>
      <c r="BY113" s="881"/>
      <c r="BZ113" s="881"/>
      <c r="CA113" s="881">
        <v>75528</v>
      </c>
      <c r="CB113" s="881"/>
      <c r="CC113" s="881"/>
      <c r="CD113" s="881"/>
      <c r="CE113" s="881"/>
      <c r="CF113" s="939">
        <v>1.7</v>
      </c>
      <c r="CG113" s="940"/>
      <c r="CH113" s="940"/>
      <c r="CI113" s="940"/>
      <c r="CJ113" s="940"/>
      <c r="CK113" s="991"/>
      <c r="CL113" s="885"/>
      <c r="CM113" s="879" t="s">
        <v>461</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451</v>
      </c>
      <c r="DH113" s="844"/>
      <c r="DI113" s="844"/>
      <c r="DJ113" s="844"/>
      <c r="DK113" s="845"/>
      <c r="DL113" s="846" t="s">
        <v>398</v>
      </c>
      <c r="DM113" s="844"/>
      <c r="DN113" s="844"/>
      <c r="DO113" s="844"/>
      <c r="DP113" s="845"/>
      <c r="DQ113" s="846" t="s">
        <v>462</v>
      </c>
      <c r="DR113" s="844"/>
      <c r="DS113" s="844"/>
      <c r="DT113" s="844"/>
      <c r="DU113" s="845"/>
      <c r="DV113" s="888" t="s">
        <v>451</v>
      </c>
      <c r="DW113" s="889"/>
      <c r="DX113" s="889"/>
      <c r="DY113" s="889"/>
      <c r="DZ113" s="890"/>
    </row>
    <row r="114" spans="1:130" s="233" customFormat="1" ht="26.25" customHeight="1" x14ac:dyDescent="0.2">
      <c r="A114" s="978"/>
      <c r="B114" s="979"/>
      <c r="C114" s="816" t="s">
        <v>463</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10620</v>
      </c>
      <c r="AB114" s="844"/>
      <c r="AC114" s="844"/>
      <c r="AD114" s="844"/>
      <c r="AE114" s="845"/>
      <c r="AF114" s="846">
        <v>10445</v>
      </c>
      <c r="AG114" s="844"/>
      <c r="AH114" s="844"/>
      <c r="AI114" s="844"/>
      <c r="AJ114" s="845"/>
      <c r="AK114" s="846">
        <v>14066</v>
      </c>
      <c r="AL114" s="844"/>
      <c r="AM114" s="844"/>
      <c r="AN114" s="844"/>
      <c r="AO114" s="845"/>
      <c r="AP114" s="888">
        <v>0.3</v>
      </c>
      <c r="AQ114" s="889"/>
      <c r="AR114" s="889"/>
      <c r="AS114" s="889"/>
      <c r="AT114" s="890"/>
      <c r="AU114" s="996"/>
      <c r="AV114" s="997"/>
      <c r="AW114" s="997"/>
      <c r="AX114" s="997"/>
      <c r="AY114" s="997"/>
      <c r="AZ114" s="879" t="s">
        <v>464</v>
      </c>
      <c r="BA114" s="816"/>
      <c r="BB114" s="816"/>
      <c r="BC114" s="816"/>
      <c r="BD114" s="816"/>
      <c r="BE114" s="816"/>
      <c r="BF114" s="816"/>
      <c r="BG114" s="816"/>
      <c r="BH114" s="816"/>
      <c r="BI114" s="816"/>
      <c r="BJ114" s="816"/>
      <c r="BK114" s="816"/>
      <c r="BL114" s="816"/>
      <c r="BM114" s="816"/>
      <c r="BN114" s="816"/>
      <c r="BO114" s="816"/>
      <c r="BP114" s="817"/>
      <c r="BQ114" s="880">
        <v>797299</v>
      </c>
      <c r="BR114" s="881"/>
      <c r="BS114" s="881"/>
      <c r="BT114" s="881"/>
      <c r="BU114" s="881"/>
      <c r="BV114" s="881">
        <v>795071</v>
      </c>
      <c r="BW114" s="881"/>
      <c r="BX114" s="881"/>
      <c r="BY114" s="881"/>
      <c r="BZ114" s="881"/>
      <c r="CA114" s="881">
        <v>750745</v>
      </c>
      <c r="CB114" s="881"/>
      <c r="CC114" s="881"/>
      <c r="CD114" s="881"/>
      <c r="CE114" s="881"/>
      <c r="CF114" s="939">
        <v>17.100000000000001</v>
      </c>
      <c r="CG114" s="940"/>
      <c r="CH114" s="940"/>
      <c r="CI114" s="940"/>
      <c r="CJ114" s="940"/>
      <c r="CK114" s="991"/>
      <c r="CL114" s="885"/>
      <c r="CM114" s="879" t="s">
        <v>465</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398</v>
      </c>
      <c r="DH114" s="844"/>
      <c r="DI114" s="844"/>
      <c r="DJ114" s="844"/>
      <c r="DK114" s="845"/>
      <c r="DL114" s="846" t="s">
        <v>454</v>
      </c>
      <c r="DM114" s="844"/>
      <c r="DN114" s="844"/>
      <c r="DO114" s="844"/>
      <c r="DP114" s="845"/>
      <c r="DQ114" s="846" t="s">
        <v>454</v>
      </c>
      <c r="DR114" s="844"/>
      <c r="DS114" s="844"/>
      <c r="DT114" s="844"/>
      <c r="DU114" s="845"/>
      <c r="DV114" s="888" t="s">
        <v>448</v>
      </c>
      <c r="DW114" s="889"/>
      <c r="DX114" s="889"/>
      <c r="DY114" s="889"/>
      <c r="DZ114" s="890"/>
    </row>
    <row r="115" spans="1:130" s="233" customFormat="1" ht="26.25" customHeight="1" x14ac:dyDescent="0.2">
      <c r="A115" s="978"/>
      <c r="B115" s="979"/>
      <c r="C115" s="816" t="s">
        <v>466</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74643</v>
      </c>
      <c r="AB115" s="983"/>
      <c r="AC115" s="983"/>
      <c r="AD115" s="983"/>
      <c r="AE115" s="984"/>
      <c r="AF115" s="985">
        <v>78194</v>
      </c>
      <c r="AG115" s="983"/>
      <c r="AH115" s="983"/>
      <c r="AI115" s="983"/>
      <c r="AJ115" s="984"/>
      <c r="AK115" s="985">
        <v>71146</v>
      </c>
      <c r="AL115" s="983"/>
      <c r="AM115" s="983"/>
      <c r="AN115" s="983"/>
      <c r="AO115" s="984"/>
      <c r="AP115" s="986">
        <v>1.6</v>
      </c>
      <c r="AQ115" s="987"/>
      <c r="AR115" s="987"/>
      <c r="AS115" s="987"/>
      <c r="AT115" s="988"/>
      <c r="AU115" s="996"/>
      <c r="AV115" s="997"/>
      <c r="AW115" s="997"/>
      <c r="AX115" s="997"/>
      <c r="AY115" s="997"/>
      <c r="AZ115" s="879" t="s">
        <v>467</v>
      </c>
      <c r="BA115" s="816"/>
      <c r="BB115" s="816"/>
      <c r="BC115" s="816"/>
      <c r="BD115" s="816"/>
      <c r="BE115" s="816"/>
      <c r="BF115" s="816"/>
      <c r="BG115" s="816"/>
      <c r="BH115" s="816"/>
      <c r="BI115" s="816"/>
      <c r="BJ115" s="816"/>
      <c r="BK115" s="816"/>
      <c r="BL115" s="816"/>
      <c r="BM115" s="816"/>
      <c r="BN115" s="816"/>
      <c r="BO115" s="816"/>
      <c r="BP115" s="817"/>
      <c r="BQ115" s="880" t="s">
        <v>449</v>
      </c>
      <c r="BR115" s="881"/>
      <c r="BS115" s="881"/>
      <c r="BT115" s="881"/>
      <c r="BU115" s="881"/>
      <c r="BV115" s="881" t="s">
        <v>451</v>
      </c>
      <c r="BW115" s="881"/>
      <c r="BX115" s="881"/>
      <c r="BY115" s="881"/>
      <c r="BZ115" s="881"/>
      <c r="CA115" s="881" t="s">
        <v>398</v>
      </c>
      <c r="CB115" s="881"/>
      <c r="CC115" s="881"/>
      <c r="CD115" s="881"/>
      <c r="CE115" s="881"/>
      <c r="CF115" s="939" t="s">
        <v>454</v>
      </c>
      <c r="CG115" s="940"/>
      <c r="CH115" s="940"/>
      <c r="CI115" s="940"/>
      <c r="CJ115" s="940"/>
      <c r="CK115" s="991"/>
      <c r="CL115" s="885"/>
      <c r="CM115" s="879" t="s">
        <v>468</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253634</v>
      </c>
      <c r="DH115" s="844"/>
      <c r="DI115" s="844"/>
      <c r="DJ115" s="844"/>
      <c r="DK115" s="845"/>
      <c r="DL115" s="846" t="s">
        <v>451</v>
      </c>
      <c r="DM115" s="844"/>
      <c r="DN115" s="844"/>
      <c r="DO115" s="844"/>
      <c r="DP115" s="845"/>
      <c r="DQ115" s="846" t="s">
        <v>398</v>
      </c>
      <c r="DR115" s="844"/>
      <c r="DS115" s="844"/>
      <c r="DT115" s="844"/>
      <c r="DU115" s="845"/>
      <c r="DV115" s="888" t="s">
        <v>398</v>
      </c>
      <c r="DW115" s="889"/>
      <c r="DX115" s="889"/>
      <c r="DY115" s="889"/>
      <c r="DZ115" s="890"/>
    </row>
    <row r="116" spans="1:130" s="233" customFormat="1" ht="26.25" customHeight="1" x14ac:dyDescent="0.2">
      <c r="A116" s="980"/>
      <c r="B116" s="981"/>
      <c r="C116" s="903" t="s">
        <v>469</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27</v>
      </c>
      <c r="AB116" s="844"/>
      <c r="AC116" s="844"/>
      <c r="AD116" s="844"/>
      <c r="AE116" s="845"/>
      <c r="AF116" s="846">
        <v>60</v>
      </c>
      <c r="AG116" s="844"/>
      <c r="AH116" s="844"/>
      <c r="AI116" s="844"/>
      <c r="AJ116" s="845"/>
      <c r="AK116" s="846">
        <v>32</v>
      </c>
      <c r="AL116" s="844"/>
      <c r="AM116" s="844"/>
      <c r="AN116" s="844"/>
      <c r="AO116" s="845"/>
      <c r="AP116" s="888">
        <v>0</v>
      </c>
      <c r="AQ116" s="889"/>
      <c r="AR116" s="889"/>
      <c r="AS116" s="889"/>
      <c r="AT116" s="890"/>
      <c r="AU116" s="996"/>
      <c r="AV116" s="997"/>
      <c r="AW116" s="997"/>
      <c r="AX116" s="997"/>
      <c r="AY116" s="997"/>
      <c r="AZ116" s="973" t="s">
        <v>470</v>
      </c>
      <c r="BA116" s="974"/>
      <c r="BB116" s="974"/>
      <c r="BC116" s="974"/>
      <c r="BD116" s="974"/>
      <c r="BE116" s="974"/>
      <c r="BF116" s="974"/>
      <c r="BG116" s="974"/>
      <c r="BH116" s="974"/>
      <c r="BI116" s="974"/>
      <c r="BJ116" s="974"/>
      <c r="BK116" s="974"/>
      <c r="BL116" s="974"/>
      <c r="BM116" s="974"/>
      <c r="BN116" s="974"/>
      <c r="BO116" s="974"/>
      <c r="BP116" s="975"/>
      <c r="BQ116" s="880" t="s">
        <v>398</v>
      </c>
      <c r="BR116" s="881"/>
      <c r="BS116" s="881"/>
      <c r="BT116" s="881"/>
      <c r="BU116" s="881"/>
      <c r="BV116" s="881" t="s">
        <v>449</v>
      </c>
      <c r="BW116" s="881"/>
      <c r="BX116" s="881"/>
      <c r="BY116" s="881"/>
      <c r="BZ116" s="881"/>
      <c r="CA116" s="881" t="s">
        <v>398</v>
      </c>
      <c r="CB116" s="881"/>
      <c r="CC116" s="881"/>
      <c r="CD116" s="881"/>
      <c r="CE116" s="881"/>
      <c r="CF116" s="939" t="s">
        <v>449</v>
      </c>
      <c r="CG116" s="940"/>
      <c r="CH116" s="940"/>
      <c r="CI116" s="940"/>
      <c r="CJ116" s="940"/>
      <c r="CK116" s="991"/>
      <c r="CL116" s="885"/>
      <c r="CM116" s="879" t="s">
        <v>471</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398</v>
      </c>
      <c r="DH116" s="844"/>
      <c r="DI116" s="844"/>
      <c r="DJ116" s="844"/>
      <c r="DK116" s="845"/>
      <c r="DL116" s="846" t="s">
        <v>451</v>
      </c>
      <c r="DM116" s="844"/>
      <c r="DN116" s="844"/>
      <c r="DO116" s="844"/>
      <c r="DP116" s="845"/>
      <c r="DQ116" s="846" t="s">
        <v>451</v>
      </c>
      <c r="DR116" s="844"/>
      <c r="DS116" s="844"/>
      <c r="DT116" s="844"/>
      <c r="DU116" s="845"/>
      <c r="DV116" s="888" t="s">
        <v>451</v>
      </c>
      <c r="DW116" s="889"/>
      <c r="DX116" s="889"/>
      <c r="DY116" s="889"/>
      <c r="DZ116" s="890"/>
    </row>
    <row r="117" spans="1:130" s="233" customFormat="1" ht="26.25" customHeight="1" x14ac:dyDescent="0.2">
      <c r="A117" s="959" t="s">
        <v>190</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472</v>
      </c>
      <c r="Z117" s="961"/>
      <c r="AA117" s="966">
        <v>1123635</v>
      </c>
      <c r="AB117" s="967"/>
      <c r="AC117" s="967"/>
      <c r="AD117" s="967"/>
      <c r="AE117" s="968"/>
      <c r="AF117" s="969">
        <v>1131743</v>
      </c>
      <c r="AG117" s="967"/>
      <c r="AH117" s="967"/>
      <c r="AI117" s="967"/>
      <c r="AJ117" s="968"/>
      <c r="AK117" s="969">
        <v>1143953</v>
      </c>
      <c r="AL117" s="967"/>
      <c r="AM117" s="967"/>
      <c r="AN117" s="967"/>
      <c r="AO117" s="968"/>
      <c r="AP117" s="970"/>
      <c r="AQ117" s="971"/>
      <c r="AR117" s="971"/>
      <c r="AS117" s="971"/>
      <c r="AT117" s="972"/>
      <c r="AU117" s="996"/>
      <c r="AV117" s="997"/>
      <c r="AW117" s="997"/>
      <c r="AX117" s="997"/>
      <c r="AY117" s="997"/>
      <c r="AZ117" s="927" t="s">
        <v>473</v>
      </c>
      <c r="BA117" s="928"/>
      <c r="BB117" s="928"/>
      <c r="BC117" s="928"/>
      <c r="BD117" s="928"/>
      <c r="BE117" s="928"/>
      <c r="BF117" s="928"/>
      <c r="BG117" s="928"/>
      <c r="BH117" s="928"/>
      <c r="BI117" s="928"/>
      <c r="BJ117" s="928"/>
      <c r="BK117" s="928"/>
      <c r="BL117" s="928"/>
      <c r="BM117" s="928"/>
      <c r="BN117" s="928"/>
      <c r="BO117" s="928"/>
      <c r="BP117" s="929"/>
      <c r="BQ117" s="880" t="s">
        <v>398</v>
      </c>
      <c r="BR117" s="881"/>
      <c r="BS117" s="881"/>
      <c r="BT117" s="881"/>
      <c r="BU117" s="881"/>
      <c r="BV117" s="881" t="s">
        <v>448</v>
      </c>
      <c r="BW117" s="881"/>
      <c r="BX117" s="881"/>
      <c r="BY117" s="881"/>
      <c r="BZ117" s="881"/>
      <c r="CA117" s="881" t="s">
        <v>448</v>
      </c>
      <c r="CB117" s="881"/>
      <c r="CC117" s="881"/>
      <c r="CD117" s="881"/>
      <c r="CE117" s="881"/>
      <c r="CF117" s="939" t="s">
        <v>398</v>
      </c>
      <c r="CG117" s="940"/>
      <c r="CH117" s="940"/>
      <c r="CI117" s="940"/>
      <c r="CJ117" s="940"/>
      <c r="CK117" s="991"/>
      <c r="CL117" s="885"/>
      <c r="CM117" s="879" t="s">
        <v>474</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448</v>
      </c>
      <c r="DH117" s="844"/>
      <c r="DI117" s="844"/>
      <c r="DJ117" s="844"/>
      <c r="DK117" s="845"/>
      <c r="DL117" s="846" t="s">
        <v>451</v>
      </c>
      <c r="DM117" s="844"/>
      <c r="DN117" s="844"/>
      <c r="DO117" s="844"/>
      <c r="DP117" s="845"/>
      <c r="DQ117" s="846" t="s">
        <v>451</v>
      </c>
      <c r="DR117" s="844"/>
      <c r="DS117" s="844"/>
      <c r="DT117" s="844"/>
      <c r="DU117" s="845"/>
      <c r="DV117" s="888" t="s">
        <v>398</v>
      </c>
      <c r="DW117" s="889"/>
      <c r="DX117" s="889"/>
      <c r="DY117" s="889"/>
      <c r="DZ117" s="890"/>
    </row>
    <row r="118" spans="1:130" s="233" customFormat="1" ht="26.25" customHeight="1" x14ac:dyDescent="0.2">
      <c r="A118" s="959" t="s">
        <v>443</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440</v>
      </c>
      <c r="AB118" s="960"/>
      <c r="AC118" s="960"/>
      <c r="AD118" s="960"/>
      <c r="AE118" s="961"/>
      <c r="AF118" s="962" t="s">
        <v>441</v>
      </c>
      <c r="AG118" s="960"/>
      <c r="AH118" s="960"/>
      <c r="AI118" s="960"/>
      <c r="AJ118" s="961"/>
      <c r="AK118" s="962" t="s">
        <v>311</v>
      </c>
      <c r="AL118" s="960"/>
      <c r="AM118" s="960"/>
      <c r="AN118" s="960"/>
      <c r="AO118" s="961"/>
      <c r="AP118" s="963" t="s">
        <v>442</v>
      </c>
      <c r="AQ118" s="964"/>
      <c r="AR118" s="964"/>
      <c r="AS118" s="964"/>
      <c r="AT118" s="965"/>
      <c r="AU118" s="996"/>
      <c r="AV118" s="997"/>
      <c r="AW118" s="997"/>
      <c r="AX118" s="997"/>
      <c r="AY118" s="997"/>
      <c r="AZ118" s="902" t="s">
        <v>475</v>
      </c>
      <c r="BA118" s="903"/>
      <c r="BB118" s="903"/>
      <c r="BC118" s="903"/>
      <c r="BD118" s="903"/>
      <c r="BE118" s="903"/>
      <c r="BF118" s="903"/>
      <c r="BG118" s="903"/>
      <c r="BH118" s="903"/>
      <c r="BI118" s="903"/>
      <c r="BJ118" s="903"/>
      <c r="BK118" s="903"/>
      <c r="BL118" s="903"/>
      <c r="BM118" s="903"/>
      <c r="BN118" s="903"/>
      <c r="BO118" s="903"/>
      <c r="BP118" s="904"/>
      <c r="BQ118" s="943" t="s">
        <v>398</v>
      </c>
      <c r="BR118" s="909"/>
      <c r="BS118" s="909"/>
      <c r="BT118" s="909"/>
      <c r="BU118" s="909"/>
      <c r="BV118" s="909" t="s">
        <v>448</v>
      </c>
      <c r="BW118" s="909"/>
      <c r="BX118" s="909"/>
      <c r="BY118" s="909"/>
      <c r="BZ118" s="909"/>
      <c r="CA118" s="909" t="s">
        <v>448</v>
      </c>
      <c r="CB118" s="909"/>
      <c r="CC118" s="909"/>
      <c r="CD118" s="909"/>
      <c r="CE118" s="909"/>
      <c r="CF118" s="939" t="s">
        <v>449</v>
      </c>
      <c r="CG118" s="940"/>
      <c r="CH118" s="940"/>
      <c r="CI118" s="940"/>
      <c r="CJ118" s="940"/>
      <c r="CK118" s="991"/>
      <c r="CL118" s="885"/>
      <c r="CM118" s="879" t="s">
        <v>476</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451</v>
      </c>
      <c r="DH118" s="844"/>
      <c r="DI118" s="844"/>
      <c r="DJ118" s="844"/>
      <c r="DK118" s="845"/>
      <c r="DL118" s="846" t="s">
        <v>398</v>
      </c>
      <c r="DM118" s="844"/>
      <c r="DN118" s="844"/>
      <c r="DO118" s="844"/>
      <c r="DP118" s="845"/>
      <c r="DQ118" s="846" t="s">
        <v>449</v>
      </c>
      <c r="DR118" s="844"/>
      <c r="DS118" s="844"/>
      <c r="DT118" s="844"/>
      <c r="DU118" s="845"/>
      <c r="DV118" s="888" t="s">
        <v>449</v>
      </c>
      <c r="DW118" s="889"/>
      <c r="DX118" s="889"/>
      <c r="DY118" s="889"/>
      <c r="DZ118" s="890"/>
    </row>
    <row r="119" spans="1:130" s="233" customFormat="1" ht="26.25" customHeight="1" x14ac:dyDescent="0.2">
      <c r="A119" s="882" t="s">
        <v>446</v>
      </c>
      <c r="B119" s="883"/>
      <c r="C119" s="924" t="s">
        <v>447</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448</v>
      </c>
      <c r="AB119" s="953"/>
      <c r="AC119" s="953"/>
      <c r="AD119" s="953"/>
      <c r="AE119" s="954"/>
      <c r="AF119" s="955" t="s">
        <v>398</v>
      </c>
      <c r="AG119" s="953"/>
      <c r="AH119" s="953"/>
      <c r="AI119" s="953"/>
      <c r="AJ119" s="954"/>
      <c r="AK119" s="955" t="s">
        <v>448</v>
      </c>
      <c r="AL119" s="953"/>
      <c r="AM119" s="953"/>
      <c r="AN119" s="953"/>
      <c r="AO119" s="954"/>
      <c r="AP119" s="956" t="s">
        <v>451</v>
      </c>
      <c r="AQ119" s="957"/>
      <c r="AR119" s="957"/>
      <c r="AS119" s="957"/>
      <c r="AT119" s="958"/>
      <c r="AU119" s="998"/>
      <c r="AV119" s="999"/>
      <c r="AW119" s="999"/>
      <c r="AX119" s="999"/>
      <c r="AY119" s="999"/>
      <c r="AZ119" s="254" t="s">
        <v>190</v>
      </c>
      <c r="BA119" s="254"/>
      <c r="BB119" s="254"/>
      <c r="BC119" s="254"/>
      <c r="BD119" s="254"/>
      <c r="BE119" s="254"/>
      <c r="BF119" s="254"/>
      <c r="BG119" s="254"/>
      <c r="BH119" s="254"/>
      <c r="BI119" s="254"/>
      <c r="BJ119" s="254"/>
      <c r="BK119" s="254"/>
      <c r="BL119" s="254"/>
      <c r="BM119" s="254"/>
      <c r="BN119" s="254"/>
      <c r="BO119" s="941" t="s">
        <v>477</v>
      </c>
      <c r="BP119" s="942"/>
      <c r="BQ119" s="943">
        <v>13431259</v>
      </c>
      <c r="BR119" s="909"/>
      <c r="BS119" s="909"/>
      <c r="BT119" s="909"/>
      <c r="BU119" s="909"/>
      <c r="BV119" s="909">
        <v>13252938</v>
      </c>
      <c r="BW119" s="909"/>
      <c r="BX119" s="909"/>
      <c r="BY119" s="909"/>
      <c r="BZ119" s="909"/>
      <c r="CA119" s="909">
        <v>12616325</v>
      </c>
      <c r="CB119" s="909"/>
      <c r="CC119" s="909"/>
      <c r="CD119" s="909"/>
      <c r="CE119" s="909"/>
      <c r="CF119" s="812"/>
      <c r="CG119" s="813"/>
      <c r="CH119" s="813"/>
      <c r="CI119" s="813"/>
      <c r="CJ119" s="898"/>
      <c r="CK119" s="992"/>
      <c r="CL119" s="887"/>
      <c r="CM119" s="902" t="s">
        <v>478</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731301</v>
      </c>
      <c r="DH119" s="828"/>
      <c r="DI119" s="828"/>
      <c r="DJ119" s="828"/>
      <c r="DK119" s="829"/>
      <c r="DL119" s="830" t="s">
        <v>448</v>
      </c>
      <c r="DM119" s="828"/>
      <c r="DN119" s="828"/>
      <c r="DO119" s="828"/>
      <c r="DP119" s="829"/>
      <c r="DQ119" s="830" t="s">
        <v>462</v>
      </c>
      <c r="DR119" s="828"/>
      <c r="DS119" s="828"/>
      <c r="DT119" s="828"/>
      <c r="DU119" s="829"/>
      <c r="DV119" s="912" t="s">
        <v>451</v>
      </c>
      <c r="DW119" s="913"/>
      <c r="DX119" s="913"/>
      <c r="DY119" s="913"/>
      <c r="DZ119" s="914"/>
    </row>
    <row r="120" spans="1:130" s="233" customFormat="1" ht="26.25" customHeight="1" x14ac:dyDescent="0.2">
      <c r="A120" s="884"/>
      <c r="B120" s="885"/>
      <c r="C120" s="879" t="s">
        <v>453</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398</v>
      </c>
      <c r="AB120" s="844"/>
      <c r="AC120" s="844"/>
      <c r="AD120" s="844"/>
      <c r="AE120" s="845"/>
      <c r="AF120" s="846" t="s">
        <v>398</v>
      </c>
      <c r="AG120" s="844"/>
      <c r="AH120" s="844"/>
      <c r="AI120" s="844"/>
      <c r="AJ120" s="845"/>
      <c r="AK120" s="846" t="s">
        <v>448</v>
      </c>
      <c r="AL120" s="844"/>
      <c r="AM120" s="844"/>
      <c r="AN120" s="844"/>
      <c r="AO120" s="845"/>
      <c r="AP120" s="888" t="s">
        <v>451</v>
      </c>
      <c r="AQ120" s="889"/>
      <c r="AR120" s="889"/>
      <c r="AS120" s="889"/>
      <c r="AT120" s="890"/>
      <c r="AU120" s="944" t="s">
        <v>479</v>
      </c>
      <c r="AV120" s="945"/>
      <c r="AW120" s="945"/>
      <c r="AX120" s="945"/>
      <c r="AY120" s="946"/>
      <c r="AZ120" s="924" t="s">
        <v>480</v>
      </c>
      <c r="BA120" s="872"/>
      <c r="BB120" s="872"/>
      <c r="BC120" s="872"/>
      <c r="BD120" s="872"/>
      <c r="BE120" s="872"/>
      <c r="BF120" s="872"/>
      <c r="BG120" s="872"/>
      <c r="BH120" s="872"/>
      <c r="BI120" s="872"/>
      <c r="BJ120" s="872"/>
      <c r="BK120" s="872"/>
      <c r="BL120" s="872"/>
      <c r="BM120" s="872"/>
      <c r="BN120" s="872"/>
      <c r="BO120" s="872"/>
      <c r="BP120" s="873"/>
      <c r="BQ120" s="925">
        <v>1733750</v>
      </c>
      <c r="BR120" s="906"/>
      <c r="BS120" s="906"/>
      <c r="BT120" s="906"/>
      <c r="BU120" s="906"/>
      <c r="BV120" s="906">
        <v>2024975</v>
      </c>
      <c r="BW120" s="906"/>
      <c r="BX120" s="906"/>
      <c r="BY120" s="906"/>
      <c r="BZ120" s="906"/>
      <c r="CA120" s="906">
        <v>2247716</v>
      </c>
      <c r="CB120" s="906"/>
      <c r="CC120" s="906"/>
      <c r="CD120" s="906"/>
      <c r="CE120" s="906"/>
      <c r="CF120" s="930">
        <v>51.3</v>
      </c>
      <c r="CG120" s="931"/>
      <c r="CH120" s="931"/>
      <c r="CI120" s="931"/>
      <c r="CJ120" s="931"/>
      <c r="CK120" s="932" t="s">
        <v>481</v>
      </c>
      <c r="CL120" s="916"/>
      <c r="CM120" s="916"/>
      <c r="CN120" s="916"/>
      <c r="CO120" s="917"/>
      <c r="CP120" s="936" t="s">
        <v>482</v>
      </c>
      <c r="CQ120" s="937"/>
      <c r="CR120" s="937"/>
      <c r="CS120" s="937"/>
      <c r="CT120" s="937"/>
      <c r="CU120" s="937"/>
      <c r="CV120" s="937"/>
      <c r="CW120" s="937"/>
      <c r="CX120" s="937"/>
      <c r="CY120" s="937"/>
      <c r="CZ120" s="937"/>
      <c r="DA120" s="937"/>
      <c r="DB120" s="937"/>
      <c r="DC120" s="937"/>
      <c r="DD120" s="937"/>
      <c r="DE120" s="937"/>
      <c r="DF120" s="938"/>
      <c r="DG120" s="925">
        <v>2202753</v>
      </c>
      <c r="DH120" s="906"/>
      <c r="DI120" s="906"/>
      <c r="DJ120" s="906"/>
      <c r="DK120" s="906"/>
      <c r="DL120" s="906">
        <v>2195809</v>
      </c>
      <c r="DM120" s="906"/>
      <c r="DN120" s="906"/>
      <c r="DO120" s="906"/>
      <c r="DP120" s="906"/>
      <c r="DQ120" s="906">
        <v>1952405</v>
      </c>
      <c r="DR120" s="906"/>
      <c r="DS120" s="906"/>
      <c r="DT120" s="906"/>
      <c r="DU120" s="906"/>
      <c r="DV120" s="907">
        <v>44.6</v>
      </c>
      <c r="DW120" s="907"/>
      <c r="DX120" s="907"/>
      <c r="DY120" s="907"/>
      <c r="DZ120" s="908"/>
    </row>
    <row r="121" spans="1:130" s="233" customFormat="1" ht="26.25" customHeight="1" x14ac:dyDescent="0.2">
      <c r="A121" s="884"/>
      <c r="B121" s="885"/>
      <c r="C121" s="927" t="s">
        <v>483</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v>74643</v>
      </c>
      <c r="AB121" s="844"/>
      <c r="AC121" s="844"/>
      <c r="AD121" s="844"/>
      <c r="AE121" s="845"/>
      <c r="AF121" s="846">
        <v>78194</v>
      </c>
      <c r="AG121" s="844"/>
      <c r="AH121" s="844"/>
      <c r="AI121" s="844"/>
      <c r="AJ121" s="845"/>
      <c r="AK121" s="846">
        <v>71146</v>
      </c>
      <c r="AL121" s="844"/>
      <c r="AM121" s="844"/>
      <c r="AN121" s="844"/>
      <c r="AO121" s="845"/>
      <c r="AP121" s="888">
        <v>1.6</v>
      </c>
      <c r="AQ121" s="889"/>
      <c r="AR121" s="889"/>
      <c r="AS121" s="889"/>
      <c r="AT121" s="890"/>
      <c r="AU121" s="947"/>
      <c r="AV121" s="948"/>
      <c r="AW121" s="948"/>
      <c r="AX121" s="948"/>
      <c r="AY121" s="949"/>
      <c r="AZ121" s="879" t="s">
        <v>484</v>
      </c>
      <c r="BA121" s="816"/>
      <c r="BB121" s="816"/>
      <c r="BC121" s="816"/>
      <c r="BD121" s="816"/>
      <c r="BE121" s="816"/>
      <c r="BF121" s="816"/>
      <c r="BG121" s="816"/>
      <c r="BH121" s="816"/>
      <c r="BI121" s="816"/>
      <c r="BJ121" s="816"/>
      <c r="BK121" s="816"/>
      <c r="BL121" s="816"/>
      <c r="BM121" s="816"/>
      <c r="BN121" s="816"/>
      <c r="BO121" s="816"/>
      <c r="BP121" s="817"/>
      <c r="BQ121" s="880">
        <v>226506</v>
      </c>
      <c r="BR121" s="881"/>
      <c r="BS121" s="881"/>
      <c r="BT121" s="881"/>
      <c r="BU121" s="881"/>
      <c r="BV121" s="881">
        <v>203938</v>
      </c>
      <c r="BW121" s="881"/>
      <c r="BX121" s="881"/>
      <c r="BY121" s="881"/>
      <c r="BZ121" s="881"/>
      <c r="CA121" s="881">
        <v>195246</v>
      </c>
      <c r="CB121" s="881"/>
      <c r="CC121" s="881"/>
      <c r="CD121" s="881"/>
      <c r="CE121" s="881"/>
      <c r="CF121" s="939">
        <v>4.5</v>
      </c>
      <c r="CG121" s="940"/>
      <c r="CH121" s="940"/>
      <c r="CI121" s="940"/>
      <c r="CJ121" s="940"/>
      <c r="CK121" s="933"/>
      <c r="CL121" s="919"/>
      <c r="CM121" s="919"/>
      <c r="CN121" s="919"/>
      <c r="CO121" s="920"/>
      <c r="CP121" s="899" t="s">
        <v>485</v>
      </c>
      <c r="CQ121" s="900"/>
      <c r="CR121" s="900"/>
      <c r="CS121" s="900"/>
      <c r="CT121" s="900"/>
      <c r="CU121" s="900"/>
      <c r="CV121" s="900"/>
      <c r="CW121" s="900"/>
      <c r="CX121" s="900"/>
      <c r="CY121" s="900"/>
      <c r="CZ121" s="900"/>
      <c r="DA121" s="900"/>
      <c r="DB121" s="900"/>
      <c r="DC121" s="900"/>
      <c r="DD121" s="900"/>
      <c r="DE121" s="900"/>
      <c r="DF121" s="901"/>
      <c r="DG121" s="880">
        <v>1362915</v>
      </c>
      <c r="DH121" s="881"/>
      <c r="DI121" s="881"/>
      <c r="DJ121" s="881"/>
      <c r="DK121" s="881"/>
      <c r="DL121" s="881">
        <v>1316831</v>
      </c>
      <c r="DM121" s="881"/>
      <c r="DN121" s="881"/>
      <c r="DO121" s="881"/>
      <c r="DP121" s="881"/>
      <c r="DQ121" s="881">
        <v>1096984</v>
      </c>
      <c r="DR121" s="881"/>
      <c r="DS121" s="881"/>
      <c r="DT121" s="881"/>
      <c r="DU121" s="881"/>
      <c r="DV121" s="858">
        <v>25.1</v>
      </c>
      <c r="DW121" s="858"/>
      <c r="DX121" s="858"/>
      <c r="DY121" s="858"/>
      <c r="DZ121" s="859"/>
    </row>
    <row r="122" spans="1:130" s="233" customFormat="1" ht="26.25" customHeight="1" x14ac:dyDescent="0.2">
      <c r="A122" s="884"/>
      <c r="B122" s="885"/>
      <c r="C122" s="879" t="s">
        <v>465</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448</v>
      </c>
      <c r="AB122" s="844"/>
      <c r="AC122" s="844"/>
      <c r="AD122" s="844"/>
      <c r="AE122" s="845"/>
      <c r="AF122" s="846" t="s">
        <v>451</v>
      </c>
      <c r="AG122" s="844"/>
      <c r="AH122" s="844"/>
      <c r="AI122" s="844"/>
      <c r="AJ122" s="845"/>
      <c r="AK122" s="846" t="s">
        <v>398</v>
      </c>
      <c r="AL122" s="844"/>
      <c r="AM122" s="844"/>
      <c r="AN122" s="844"/>
      <c r="AO122" s="845"/>
      <c r="AP122" s="888" t="s">
        <v>398</v>
      </c>
      <c r="AQ122" s="889"/>
      <c r="AR122" s="889"/>
      <c r="AS122" s="889"/>
      <c r="AT122" s="890"/>
      <c r="AU122" s="947"/>
      <c r="AV122" s="948"/>
      <c r="AW122" s="948"/>
      <c r="AX122" s="948"/>
      <c r="AY122" s="949"/>
      <c r="AZ122" s="902" t="s">
        <v>486</v>
      </c>
      <c r="BA122" s="903"/>
      <c r="BB122" s="903"/>
      <c r="BC122" s="903"/>
      <c r="BD122" s="903"/>
      <c r="BE122" s="903"/>
      <c r="BF122" s="903"/>
      <c r="BG122" s="903"/>
      <c r="BH122" s="903"/>
      <c r="BI122" s="903"/>
      <c r="BJ122" s="903"/>
      <c r="BK122" s="903"/>
      <c r="BL122" s="903"/>
      <c r="BM122" s="903"/>
      <c r="BN122" s="903"/>
      <c r="BO122" s="903"/>
      <c r="BP122" s="904"/>
      <c r="BQ122" s="943">
        <v>7481362</v>
      </c>
      <c r="BR122" s="909"/>
      <c r="BS122" s="909"/>
      <c r="BT122" s="909"/>
      <c r="BU122" s="909"/>
      <c r="BV122" s="909">
        <v>7406211</v>
      </c>
      <c r="BW122" s="909"/>
      <c r="BX122" s="909"/>
      <c r="BY122" s="909"/>
      <c r="BZ122" s="909"/>
      <c r="CA122" s="909">
        <v>6969797</v>
      </c>
      <c r="CB122" s="909"/>
      <c r="CC122" s="909"/>
      <c r="CD122" s="909"/>
      <c r="CE122" s="909"/>
      <c r="CF122" s="910">
        <v>159.19999999999999</v>
      </c>
      <c r="CG122" s="911"/>
      <c r="CH122" s="911"/>
      <c r="CI122" s="911"/>
      <c r="CJ122" s="911"/>
      <c r="CK122" s="933"/>
      <c r="CL122" s="919"/>
      <c r="CM122" s="919"/>
      <c r="CN122" s="919"/>
      <c r="CO122" s="920"/>
      <c r="CP122" s="899" t="s">
        <v>487</v>
      </c>
      <c r="CQ122" s="900"/>
      <c r="CR122" s="900"/>
      <c r="CS122" s="900"/>
      <c r="CT122" s="900"/>
      <c r="CU122" s="900"/>
      <c r="CV122" s="900"/>
      <c r="CW122" s="900"/>
      <c r="CX122" s="900"/>
      <c r="CY122" s="900"/>
      <c r="CZ122" s="900"/>
      <c r="DA122" s="900"/>
      <c r="DB122" s="900"/>
      <c r="DC122" s="900"/>
      <c r="DD122" s="900"/>
      <c r="DE122" s="900"/>
      <c r="DF122" s="901"/>
      <c r="DG122" s="880">
        <v>143064</v>
      </c>
      <c r="DH122" s="881"/>
      <c r="DI122" s="881"/>
      <c r="DJ122" s="881"/>
      <c r="DK122" s="881"/>
      <c r="DL122" s="881">
        <v>99608</v>
      </c>
      <c r="DM122" s="881"/>
      <c r="DN122" s="881"/>
      <c r="DO122" s="881"/>
      <c r="DP122" s="881"/>
      <c r="DQ122" s="881">
        <v>95929</v>
      </c>
      <c r="DR122" s="881"/>
      <c r="DS122" s="881"/>
      <c r="DT122" s="881"/>
      <c r="DU122" s="881"/>
      <c r="DV122" s="858">
        <v>2.2000000000000002</v>
      </c>
      <c r="DW122" s="858"/>
      <c r="DX122" s="858"/>
      <c r="DY122" s="858"/>
      <c r="DZ122" s="859"/>
    </row>
    <row r="123" spans="1:130" s="233" customFormat="1" ht="26.25" customHeight="1" x14ac:dyDescent="0.2">
      <c r="A123" s="884"/>
      <c r="B123" s="885"/>
      <c r="C123" s="879" t="s">
        <v>471</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398</v>
      </c>
      <c r="AB123" s="844"/>
      <c r="AC123" s="844"/>
      <c r="AD123" s="844"/>
      <c r="AE123" s="845"/>
      <c r="AF123" s="846" t="s">
        <v>398</v>
      </c>
      <c r="AG123" s="844"/>
      <c r="AH123" s="844"/>
      <c r="AI123" s="844"/>
      <c r="AJ123" s="845"/>
      <c r="AK123" s="846" t="s">
        <v>398</v>
      </c>
      <c r="AL123" s="844"/>
      <c r="AM123" s="844"/>
      <c r="AN123" s="844"/>
      <c r="AO123" s="845"/>
      <c r="AP123" s="888" t="s">
        <v>398</v>
      </c>
      <c r="AQ123" s="889"/>
      <c r="AR123" s="889"/>
      <c r="AS123" s="889"/>
      <c r="AT123" s="890"/>
      <c r="AU123" s="950"/>
      <c r="AV123" s="951"/>
      <c r="AW123" s="951"/>
      <c r="AX123" s="951"/>
      <c r="AY123" s="951"/>
      <c r="AZ123" s="254" t="s">
        <v>190</v>
      </c>
      <c r="BA123" s="254"/>
      <c r="BB123" s="254"/>
      <c r="BC123" s="254"/>
      <c r="BD123" s="254"/>
      <c r="BE123" s="254"/>
      <c r="BF123" s="254"/>
      <c r="BG123" s="254"/>
      <c r="BH123" s="254"/>
      <c r="BI123" s="254"/>
      <c r="BJ123" s="254"/>
      <c r="BK123" s="254"/>
      <c r="BL123" s="254"/>
      <c r="BM123" s="254"/>
      <c r="BN123" s="254"/>
      <c r="BO123" s="941" t="s">
        <v>488</v>
      </c>
      <c r="BP123" s="942"/>
      <c r="BQ123" s="896">
        <v>9441618</v>
      </c>
      <c r="BR123" s="897"/>
      <c r="BS123" s="897"/>
      <c r="BT123" s="897"/>
      <c r="BU123" s="897"/>
      <c r="BV123" s="897">
        <v>9635124</v>
      </c>
      <c r="BW123" s="897"/>
      <c r="BX123" s="897"/>
      <c r="BY123" s="897"/>
      <c r="BZ123" s="897"/>
      <c r="CA123" s="897">
        <v>9412759</v>
      </c>
      <c r="CB123" s="897"/>
      <c r="CC123" s="897"/>
      <c r="CD123" s="897"/>
      <c r="CE123" s="897"/>
      <c r="CF123" s="812"/>
      <c r="CG123" s="813"/>
      <c r="CH123" s="813"/>
      <c r="CI123" s="813"/>
      <c r="CJ123" s="898"/>
      <c r="CK123" s="933"/>
      <c r="CL123" s="919"/>
      <c r="CM123" s="919"/>
      <c r="CN123" s="919"/>
      <c r="CO123" s="920"/>
      <c r="CP123" s="899" t="s">
        <v>489</v>
      </c>
      <c r="CQ123" s="900"/>
      <c r="CR123" s="900"/>
      <c r="CS123" s="900"/>
      <c r="CT123" s="900"/>
      <c r="CU123" s="900"/>
      <c r="CV123" s="900"/>
      <c r="CW123" s="900"/>
      <c r="CX123" s="900"/>
      <c r="CY123" s="900"/>
      <c r="CZ123" s="900"/>
      <c r="DA123" s="900"/>
      <c r="DB123" s="900"/>
      <c r="DC123" s="900"/>
      <c r="DD123" s="900"/>
      <c r="DE123" s="900"/>
      <c r="DF123" s="901"/>
      <c r="DG123" s="843" t="s">
        <v>398</v>
      </c>
      <c r="DH123" s="844"/>
      <c r="DI123" s="844"/>
      <c r="DJ123" s="844"/>
      <c r="DK123" s="845"/>
      <c r="DL123" s="846" t="s">
        <v>398</v>
      </c>
      <c r="DM123" s="844"/>
      <c r="DN123" s="844"/>
      <c r="DO123" s="844"/>
      <c r="DP123" s="845"/>
      <c r="DQ123" s="846" t="s">
        <v>398</v>
      </c>
      <c r="DR123" s="844"/>
      <c r="DS123" s="844"/>
      <c r="DT123" s="844"/>
      <c r="DU123" s="845"/>
      <c r="DV123" s="888" t="s">
        <v>451</v>
      </c>
      <c r="DW123" s="889"/>
      <c r="DX123" s="889"/>
      <c r="DY123" s="889"/>
      <c r="DZ123" s="890"/>
    </row>
    <row r="124" spans="1:130" s="233" customFormat="1" ht="26.25" customHeight="1" thickBot="1" x14ac:dyDescent="0.25">
      <c r="A124" s="884"/>
      <c r="B124" s="885"/>
      <c r="C124" s="879" t="s">
        <v>474</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451</v>
      </c>
      <c r="AB124" s="844"/>
      <c r="AC124" s="844"/>
      <c r="AD124" s="844"/>
      <c r="AE124" s="845"/>
      <c r="AF124" s="846" t="s">
        <v>398</v>
      </c>
      <c r="AG124" s="844"/>
      <c r="AH124" s="844"/>
      <c r="AI124" s="844"/>
      <c r="AJ124" s="845"/>
      <c r="AK124" s="846" t="s">
        <v>398</v>
      </c>
      <c r="AL124" s="844"/>
      <c r="AM124" s="844"/>
      <c r="AN124" s="844"/>
      <c r="AO124" s="845"/>
      <c r="AP124" s="888" t="s">
        <v>398</v>
      </c>
      <c r="AQ124" s="889"/>
      <c r="AR124" s="889"/>
      <c r="AS124" s="889"/>
      <c r="AT124" s="890"/>
      <c r="AU124" s="891" t="s">
        <v>490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103.7</v>
      </c>
      <c r="BR124" s="895"/>
      <c r="BS124" s="895"/>
      <c r="BT124" s="895"/>
      <c r="BU124" s="895"/>
      <c r="BV124" s="895">
        <v>89.5</v>
      </c>
      <c r="BW124" s="895"/>
      <c r="BX124" s="895"/>
      <c r="BY124" s="895"/>
      <c r="BZ124" s="895"/>
      <c r="CA124" s="895">
        <v>73.099999999999994</v>
      </c>
      <c r="CB124" s="895"/>
      <c r="CC124" s="895"/>
      <c r="CD124" s="895"/>
      <c r="CE124" s="895"/>
      <c r="CF124" s="790"/>
      <c r="CG124" s="791"/>
      <c r="CH124" s="791"/>
      <c r="CI124" s="791"/>
      <c r="CJ124" s="926"/>
      <c r="CK124" s="934"/>
      <c r="CL124" s="934"/>
      <c r="CM124" s="934"/>
      <c r="CN124" s="934"/>
      <c r="CO124" s="935"/>
      <c r="CP124" s="899" t="s">
        <v>491</v>
      </c>
      <c r="CQ124" s="900"/>
      <c r="CR124" s="900"/>
      <c r="CS124" s="900"/>
      <c r="CT124" s="900"/>
      <c r="CU124" s="900"/>
      <c r="CV124" s="900"/>
      <c r="CW124" s="900"/>
      <c r="CX124" s="900"/>
      <c r="CY124" s="900"/>
      <c r="CZ124" s="900"/>
      <c r="DA124" s="900"/>
      <c r="DB124" s="900"/>
      <c r="DC124" s="900"/>
      <c r="DD124" s="900"/>
      <c r="DE124" s="900"/>
      <c r="DF124" s="901"/>
      <c r="DG124" s="827" t="s">
        <v>398</v>
      </c>
      <c r="DH124" s="828"/>
      <c r="DI124" s="828"/>
      <c r="DJ124" s="828"/>
      <c r="DK124" s="829"/>
      <c r="DL124" s="830" t="s">
        <v>398</v>
      </c>
      <c r="DM124" s="828"/>
      <c r="DN124" s="828"/>
      <c r="DO124" s="828"/>
      <c r="DP124" s="829"/>
      <c r="DQ124" s="830" t="s">
        <v>422</v>
      </c>
      <c r="DR124" s="828"/>
      <c r="DS124" s="828"/>
      <c r="DT124" s="828"/>
      <c r="DU124" s="829"/>
      <c r="DV124" s="912" t="s">
        <v>462</v>
      </c>
      <c r="DW124" s="913"/>
      <c r="DX124" s="913"/>
      <c r="DY124" s="913"/>
      <c r="DZ124" s="914"/>
    </row>
    <row r="125" spans="1:130" s="233" customFormat="1" ht="26.25" customHeight="1" x14ac:dyDescent="0.2">
      <c r="A125" s="884"/>
      <c r="B125" s="885"/>
      <c r="C125" s="879" t="s">
        <v>476</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422</v>
      </c>
      <c r="AB125" s="844"/>
      <c r="AC125" s="844"/>
      <c r="AD125" s="844"/>
      <c r="AE125" s="845"/>
      <c r="AF125" s="846" t="s">
        <v>422</v>
      </c>
      <c r="AG125" s="844"/>
      <c r="AH125" s="844"/>
      <c r="AI125" s="844"/>
      <c r="AJ125" s="845"/>
      <c r="AK125" s="846" t="s">
        <v>422</v>
      </c>
      <c r="AL125" s="844"/>
      <c r="AM125" s="844"/>
      <c r="AN125" s="844"/>
      <c r="AO125" s="845"/>
      <c r="AP125" s="888" t="s">
        <v>422</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492</v>
      </c>
      <c r="CL125" s="916"/>
      <c r="CM125" s="916"/>
      <c r="CN125" s="916"/>
      <c r="CO125" s="917"/>
      <c r="CP125" s="924" t="s">
        <v>493</v>
      </c>
      <c r="CQ125" s="872"/>
      <c r="CR125" s="872"/>
      <c r="CS125" s="872"/>
      <c r="CT125" s="872"/>
      <c r="CU125" s="872"/>
      <c r="CV125" s="872"/>
      <c r="CW125" s="872"/>
      <c r="CX125" s="872"/>
      <c r="CY125" s="872"/>
      <c r="CZ125" s="872"/>
      <c r="DA125" s="872"/>
      <c r="DB125" s="872"/>
      <c r="DC125" s="872"/>
      <c r="DD125" s="872"/>
      <c r="DE125" s="872"/>
      <c r="DF125" s="873"/>
      <c r="DG125" s="925" t="s">
        <v>422</v>
      </c>
      <c r="DH125" s="906"/>
      <c r="DI125" s="906"/>
      <c r="DJ125" s="906"/>
      <c r="DK125" s="906"/>
      <c r="DL125" s="906" t="s">
        <v>422</v>
      </c>
      <c r="DM125" s="906"/>
      <c r="DN125" s="906"/>
      <c r="DO125" s="906"/>
      <c r="DP125" s="906"/>
      <c r="DQ125" s="906" t="s">
        <v>462</v>
      </c>
      <c r="DR125" s="906"/>
      <c r="DS125" s="906"/>
      <c r="DT125" s="906"/>
      <c r="DU125" s="906"/>
      <c r="DV125" s="907" t="s">
        <v>422</v>
      </c>
      <c r="DW125" s="907"/>
      <c r="DX125" s="907"/>
      <c r="DY125" s="907"/>
      <c r="DZ125" s="908"/>
    </row>
    <row r="126" spans="1:130" s="233" customFormat="1" ht="26.25" customHeight="1" thickBot="1" x14ac:dyDescent="0.25">
      <c r="A126" s="884"/>
      <c r="B126" s="885"/>
      <c r="C126" s="879" t="s">
        <v>478</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422</v>
      </c>
      <c r="AB126" s="844"/>
      <c r="AC126" s="844"/>
      <c r="AD126" s="844"/>
      <c r="AE126" s="845"/>
      <c r="AF126" s="846" t="s">
        <v>462</v>
      </c>
      <c r="AG126" s="844"/>
      <c r="AH126" s="844"/>
      <c r="AI126" s="844"/>
      <c r="AJ126" s="845"/>
      <c r="AK126" s="846" t="s">
        <v>422</v>
      </c>
      <c r="AL126" s="844"/>
      <c r="AM126" s="844"/>
      <c r="AN126" s="844"/>
      <c r="AO126" s="845"/>
      <c r="AP126" s="888" t="s">
        <v>422</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494</v>
      </c>
      <c r="CQ126" s="816"/>
      <c r="CR126" s="816"/>
      <c r="CS126" s="816"/>
      <c r="CT126" s="816"/>
      <c r="CU126" s="816"/>
      <c r="CV126" s="816"/>
      <c r="CW126" s="816"/>
      <c r="CX126" s="816"/>
      <c r="CY126" s="816"/>
      <c r="CZ126" s="816"/>
      <c r="DA126" s="816"/>
      <c r="DB126" s="816"/>
      <c r="DC126" s="816"/>
      <c r="DD126" s="816"/>
      <c r="DE126" s="816"/>
      <c r="DF126" s="817"/>
      <c r="DG126" s="880" t="s">
        <v>422</v>
      </c>
      <c r="DH126" s="881"/>
      <c r="DI126" s="881"/>
      <c r="DJ126" s="881"/>
      <c r="DK126" s="881"/>
      <c r="DL126" s="881" t="s">
        <v>398</v>
      </c>
      <c r="DM126" s="881"/>
      <c r="DN126" s="881"/>
      <c r="DO126" s="881"/>
      <c r="DP126" s="881"/>
      <c r="DQ126" s="881" t="s">
        <v>398</v>
      </c>
      <c r="DR126" s="881"/>
      <c r="DS126" s="881"/>
      <c r="DT126" s="881"/>
      <c r="DU126" s="881"/>
      <c r="DV126" s="858" t="s">
        <v>422</v>
      </c>
      <c r="DW126" s="858"/>
      <c r="DX126" s="858"/>
      <c r="DY126" s="858"/>
      <c r="DZ126" s="859"/>
    </row>
    <row r="127" spans="1:130" s="233" customFormat="1" ht="26.25" customHeight="1" x14ac:dyDescent="0.2">
      <c r="A127" s="886"/>
      <c r="B127" s="887"/>
      <c r="C127" s="902" t="s">
        <v>495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462</v>
      </c>
      <c r="AB127" s="844"/>
      <c r="AC127" s="844"/>
      <c r="AD127" s="844"/>
      <c r="AE127" s="845"/>
      <c r="AF127" s="846" t="s">
        <v>422</v>
      </c>
      <c r="AG127" s="844"/>
      <c r="AH127" s="844"/>
      <c r="AI127" s="844"/>
      <c r="AJ127" s="845"/>
      <c r="AK127" s="846" t="s">
        <v>451</v>
      </c>
      <c r="AL127" s="844"/>
      <c r="AM127" s="844"/>
      <c r="AN127" s="844"/>
      <c r="AO127" s="845"/>
      <c r="AP127" s="888" t="s">
        <v>422</v>
      </c>
      <c r="AQ127" s="889"/>
      <c r="AR127" s="889"/>
      <c r="AS127" s="889"/>
      <c r="AT127" s="890"/>
      <c r="AU127" s="235"/>
      <c r="AV127" s="235"/>
      <c r="AW127" s="235"/>
      <c r="AX127" s="905" t="s">
        <v>496</v>
      </c>
      <c r="AY127" s="876"/>
      <c r="AZ127" s="876"/>
      <c r="BA127" s="876"/>
      <c r="BB127" s="876"/>
      <c r="BC127" s="876"/>
      <c r="BD127" s="876"/>
      <c r="BE127" s="877"/>
      <c r="BF127" s="875" t="s">
        <v>497</v>
      </c>
      <c r="BG127" s="876"/>
      <c r="BH127" s="876"/>
      <c r="BI127" s="876"/>
      <c r="BJ127" s="876"/>
      <c r="BK127" s="876"/>
      <c r="BL127" s="877"/>
      <c r="BM127" s="875" t="s">
        <v>498</v>
      </c>
      <c r="BN127" s="876"/>
      <c r="BO127" s="876"/>
      <c r="BP127" s="876"/>
      <c r="BQ127" s="876"/>
      <c r="BR127" s="876"/>
      <c r="BS127" s="877"/>
      <c r="BT127" s="875" t="s">
        <v>499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500</v>
      </c>
      <c r="CQ127" s="816"/>
      <c r="CR127" s="816"/>
      <c r="CS127" s="816"/>
      <c r="CT127" s="816"/>
      <c r="CU127" s="816"/>
      <c r="CV127" s="816"/>
      <c r="CW127" s="816"/>
      <c r="CX127" s="816"/>
      <c r="CY127" s="816"/>
      <c r="CZ127" s="816"/>
      <c r="DA127" s="816"/>
      <c r="DB127" s="816"/>
      <c r="DC127" s="816"/>
      <c r="DD127" s="816"/>
      <c r="DE127" s="816"/>
      <c r="DF127" s="817"/>
      <c r="DG127" s="880" t="s">
        <v>462</v>
      </c>
      <c r="DH127" s="881"/>
      <c r="DI127" s="881"/>
      <c r="DJ127" s="881"/>
      <c r="DK127" s="881"/>
      <c r="DL127" s="881" t="s">
        <v>422</v>
      </c>
      <c r="DM127" s="881"/>
      <c r="DN127" s="881"/>
      <c r="DO127" s="881"/>
      <c r="DP127" s="881"/>
      <c r="DQ127" s="881" t="s">
        <v>462</v>
      </c>
      <c r="DR127" s="881"/>
      <c r="DS127" s="881"/>
      <c r="DT127" s="881"/>
      <c r="DU127" s="881"/>
      <c r="DV127" s="858" t="s">
        <v>398</v>
      </c>
      <c r="DW127" s="858"/>
      <c r="DX127" s="858"/>
      <c r="DY127" s="858"/>
      <c r="DZ127" s="859"/>
    </row>
    <row r="128" spans="1:130" s="233" customFormat="1" ht="26.25" customHeight="1" thickBot="1" x14ac:dyDescent="0.25">
      <c r="A128" s="860" t="s">
        <v>501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502</v>
      </c>
      <c r="X128" s="862"/>
      <c r="Y128" s="862"/>
      <c r="Z128" s="863"/>
      <c r="AA128" s="864">
        <v>30177</v>
      </c>
      <c r="AB128" s="865"/>
      <c r="AC128" s="865"/>
      <c r="AD128" s="865"/>
      <c r="AE128" s="866"/>
      <c r="AF128" s="867">
        <v>22457</v>
      </c>
      <c r="AG128" s="865"/>
      <c r="AH128" s="865"/>
      <c r="AI128" s="865"/>
      <c r="AJ128" s="866"/>
      <c r="AK128" s="867">
        <v>21821</v>
      </c>
      <c r="AL128" s="865"/>
      <c r="AM128" s="865"/>
      <c r="AN128" s="865"/>
      <c r="AO128" s="866"/>
      <c r="AP128" s="868"/>
      <c r="AQ128" s="869"/>
      <c r="AR128" s="869"/>
      <c r="AS128" s="869"/>
      <c r="AT128" s="870"/>
      <c r="AU128" s="235"/>
      <c r="AV128" s="235"/>
      <c r="AW128" s="235"/>
      <c r="AX128" s="871" t="s">
        <v>503</v>
      </c>
      <c r="AY128" s="872"/>
      <c r="AZ128" s="872"/>
      <c r="BA128" s="872"/>
      <c r="BB128" s="872"/>
      <c r="BC128" s="872"/>
      <c r="BD128" s="872"/>
      <c r="BE128" s="873"/>
      <c r="BF128" s="850" t="s">
        <v>504</v>
      </c>
      <c r="BG128" s="851"/>
      <c r="BH128" s="851"/>
      <c r="BI128" s="851"/>
      <c r="BJ128" s="851"/>
      <c r="BK128" s="851"/>
      <c r="BL128" s="874"/>
      <c r="BM128" s="850">
        <v>14.98</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505</v>
      </c>
      <c r="CQ128" s="794"/>
      <c r="CR128" s="794"/>
      <c r="CS128" s="794"/>
      <c r="CT128" s="794"/>
      <c r="CU128" s="794"/>
      <c r="CV128" s="794"/>
      <c r="CW128" s="794"/>
      <c r="CX128" s="794"/>
      <c r="CY128" s="794"/>
      <c r="CZ128" s="794"/>
      <c r="DA128" s="794"/>
      <c r="DB128" s="794"/>
      <c r="DC128" s="794"/>
      <c r="DD128" s="794"/>
      <c r="DE128" s="794"/>
      <c r="DF128" s="795"/>
      <c r="DG128" s="854" t="s">
        <v>504</v>
      </c>
      <c r="DH128" s="855"/>
      <c r="DI128" s="855"/>
      <c r="DJ128" s="855"/>
      <c r="DK128" s="855"/>
      <c r="DL128" s="855" t="s">
        <v>506</v>
      </c>
      <c r="DM128" s="855"/>
      <c r="DN128" s="855"/>
      <c r="DO128" s="855"/>
      <c r="DP128" s="855"/>
      <c r="DQ128" s="855" t="s">
        <v>507</v>
      </c>
      <c r="DR128" s="855"/>
      <c r="DS128" s="855"/>
      <c r="DT128" s="855"/>
      <c r="DU128" s="855"/>
      <c r="DV128" s="856" t="s">
        <v>506</v>
      </c>
      <c r="DW128" s="856"/>
      <c r="DX128" s="856"/>
      <c r="DY128" s="856"/>
      <c r="DZ128" s="857"/>
    </row>
    <row r="129" spans="1:131" s="233" customFormat="1" ht="26.25" customHeight="1" x14ac:dyDescent="0.2">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508</v>
      </c>
      <c r="X129" s="841"/>
      <c r="Y129" s="841"/>
      <c r="Z129" s="842"/>
      <c r="AA129" s="843">
        <v>4495763</v>
      </c>
      <c r="AB129" s="844"/>
      <c r="AC129" s="844"/>
      <c r="AD129" s="844"/>
      <c r="AE129" s="845"/>
      <c r="AF129" s="846">
        <v>4692938</v>
      </c>
      <c r="AG129" s="844"/>
      <c r="AH129" s="844"/>
      <c r="AI129" s="844"/>
      <c r="AJ129" s="845"/>
      <c r="AK129" s="846">
        <v>5024416</v>
      </c>
      <c r="AL129" s="844"/>
      <c r="AM129" s="844"/>
      <c r="AN129" s="844"/>
      <c r="AO129" s="845"/>
      <c r="AP129" s="847"/>
      <c r="AQ129" s="848"/>
      <c r="AR129" s="848"/>
      <c r="AS129" s="848"/>
      <c r="AT129" s="849"/>
      <c r="AU129" s="236"/>
      <c r="AV129" s="236"/>
      <c r="AW129" s="236"/>
      <c r="AX129" s="815" t="s">
        <v>509</v>
      </c>
      <c r="AY129" s="816"/>
      <c r="AZ129" s="816"/>
      <c r="BA129" s="816"/>
      <c r="BB129" s="816"/>
      <c r="BC129" s="816"/>
      <c r="BD129" s="816"/>
      <c r="BE129" s="817"/>
      <c r="BF129" s="834" t="s">
        <v>128</v>
      </c>
      <c r="BG129" s="835"/>
      <c r="BH129" s="835"/>
      <c r="BI129" s="835"/>
      <c r="BJ129" s="835"/>
      <c r="BK129" s="835"/>
      <c r="BL129" s="836"/>
      <c r="BM129" s="834">
        <v>19.98</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838" t="s">
        <v>510</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511</v>
      </c>
      <c r="X130" s="841"/>
      <c r="Y130" s="841"/>
      <c r="Z130" s="842"/>
      <c r="AA130" s="843">
        <v>650705</v>
      </c>
      <c r="AB130" s="844"/>
      <c r="AC130" s="844"/>
      <c r="AD130" s="844"/>
      <c r="AE130" s="845"/>
      <c r="AF130" s="846">
        <v>650711</v>
      </c>
      <c r="AG130" s="844"/>
      <c r="AH130" s="844"/>
      <c r="AI130" s="844"/>
      <c r="AJ130" s="845"/>
      <c r="AK130" s="846">
        <v>645440</v>
      </c>
      <c r="AL130" s="844"/>
      <c r="AM130" s="844"/>
      <c r="AN130" s="844"/>
      <c r="AO130" s="845"/>
      <c r="AP130" s="847"/>
      <c r="AQ130" s="848"/>
      <c r="AR130" s="848"/>
      <c r="AS130" s="848"/>
      <c r="AT130" s="849"/>
      <c r="AU130" s="236"/>
      <c r="AV130" s="236"/>
      <c r="AW130" s="236"/>
      <c r="AX130" s="815" t="s">
        <v>512</v>
      </c>
      <c r="AY130" s="816"/>
      <c r="AZ130" s="816"/>
      <c r="BA130" s="816"/>
      <c r="BB130" s="816"/>
      <c r="BC130" s="816"/>
      <c r="BD130" s="816"/>
      <c r="BE130" s="817"/>
      <c r="BF130" s="818">
        <v>11.2</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513</v>
      </c>
      <c r="X131" s="825"/>
      <c r="Y131" s="825"/>
      <c r="Z131" s="826"/>
      <c r="AA131" s="827">
        <v>3845058</v>
      </c>
      <c r="AB131" s="828"/>
      <c r="AC131" s="828"/>
      <c r="AD131" s="828"/>
      <c r="AE131" s="829"/>
      <c r="AF131" s="830">
        <v>4042227</v>
      </c>
      <c r="AG131" s="828"/>
      <c r="AH131" s="828"/>
      <c r="AI131" s="828"/>
      <c r="AJ131" s="829"/>
      <c r="AK131" s="830">
        <v>4378976</v>
      </c>
      <c r="AL131" s="828"/>
      <c r="AM131" s="828"/>
      <c r="AN131" s="828"/>
      <c r="AO131" s="829"/>
      <c r="AP131" s="831"/>
      <c r="AQ131" s="832"/>
      <c r="AR131" s="832"/>
      <c r="AS131" s="832"/>
      <c r="AT131" s="833"/>
      <c r="AU131" s="236"/>
      <c r="AV131" s="236"/>
      <c r="AW131" s="236"/>
      <c r="AX131" s="793" t="s">
        <v>514</v>
      </c>
      <c r="AY131" s="794"/>
      <c r="AZ131" s="794"/>
      <c r="BA131" s="794"/>
      <c r="BB131" s="794"/>
      <c r="BC131" s="794"/>
      <c r="BD131" s="794"/>
      <c r="BE131" s="795"/>
      <c r="BF131" s="796">
        <v>73.099999999999994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802" t="s">
        <v>515</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516</v>
      </c>
      <c r="W132" s="806"/>
      <c r="X132" s="806"/>
      <c r="Y132" s="806"/>
      <c r="Z132" s="807"/>
      <c r="AA132" s="808">
        <v>11.51485881</v>
      </c>
      <c r="AB132" s="809"/>
      <c r="AC132" s="809"/>
      <c r="AD132" s="809"/>
      <c r="AE132" s="810"/>
      <c r="AF132" s="811">
        <v>11.34461276</v>
      </c>
      <c r="AG132" s="809"/>
      <c r="AH132" s="809"/>
      <c r="AI132" s="809"/>
      <c r="AJ132" s="810"/>
      <c r="AK132" s="811">
        <v>10.885924019999999</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517</v>
      </c>
      <c r="W133" s="785"/>
      <c r="X133" s="785"/>
      <c r="Y133" s="785"/>
      <c r="Z133" s="786"/>
      <c r="AA133" s="787">
        <v>12</v>
      </c>
      <c r="AB133" s="788"/>
      <c r="AC133" s="788"/>
      <c r="AD133" s="788"/>
      <c r="AE133" s="789"/>
      <c r="AF133" s="787">
        <v>11.5</v>
      </c>
      <c r="AG133" s="788"/>
      <c r="AH133" s="788"/>
      <c r="AI133" s="788"/>
      <c r="AJ133" s="789"/>
      <c r="AK133" s="787">
        <v>11.2</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6Ve7qq7m6wLQLVAJ1O8voJ3CyOv23q/GGBivRlkm4zNRMMhHMbV1MH4jta5DpszUI9kMleTd+BhmITglHrnLlg==" saltValue="uYHyV9BF4px4PvJygHtx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N70" sqref="AN70"/>
    </sheetView>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518</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N70" sqref="AN70"/>
    </sheetView>
  </sheetViews>
  <sheetFormatPr defaultColWidth="0" defaultRowHeight="13.5" customHeight="1" zeroHeight="1" x14ac:dyDescent="0.2"/>
  <cols>
    <col min="1" max="116" width="2.664062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ZtFlP4ZeQHeYx5qU7jCtf5xEhhczghT207T8ug2y7FXurKLODTBfSH4Z1EIq9XfRFM5kKIIVlTAhH7Je0aA4A==" saltValue="PGt7I3zWqdtG1IjigKlA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N70" sqref="AN70"/>
    </sheetView>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6640625" style="264" hidden="1" customWidth="1"/>
    <col min="53" max="16384" width="8.664062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519</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520</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521</v>
      </c>
      <c r="AP7" s="275"/>
      <c r="AQ7" s="276" t="s">
        <v>522</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523</v>
      </c>
      <c r="AQ8" s="282" t="s">
        <v>524</v>
      </c>
      <c r="AR8" s="283" t="s">
        <v>525</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526</v>
      </c>
      <c r="AL9" s="1195"/>
      <c r="AM9" s="1195"/>
      <c r="AN9" s="1196"/>
      <c r="AO9" s="284">
        <v>1276167</v>
      </c>
      <c r="AP9" s="284">
        <v>74665</v>
      </c>
      <c r="AQ9" s="285">
        <v>97040</v>
      </c>
      <c r="AR9" s="286">
        <v>-23.1</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527</v>
      </c>
      <c r="AL10" s="1195"/>
      <c r="AM10" s="1195"/>
      <c r="AN10" s="1196"/>
      <c r="AO10" s="287">
        <v>204057</v>
      </c>
      <c r="AP10" s="287">
        <v>11939</v>
      </c>
      <c r="AQ10" s="288">
        <v>11799</v>
      </c>
      <c r="AR10" s="289">
        <v>1.2</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528</v>
      </c>
      <c r="AL11" s="1195"/>
      <c r="AM11" s="1195"/>
      <c r="AN11" s="1196"/>
      <c r="AO11" s="287" t="s">
        <v>529</v>
      </c>
      <c r="AP11" s="287" t="s">
        <v>529</v>
      </c>
      <c r="AQ11" s="288">
        <v>727</v>
      </c>
      <c r="AR11" s="289" t="s">
        <v>529</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530</v>
      </c>
      <c r="AL12" s="1195"/>
      <c r="AM12" s="1195"/>
      <c r="AN12" s="1196"/>
      <c r="AO12" s="287" t="s">
        <v>529</v>
      </c>
      <c r="AP12" s="287" t="s">
        <v>529</v>
      </c>
      <c r="AQ12" s="288" t="s">
        <v>529</v>
      </c>
      <c r="AR12" s="289" t="s">
        <v>529</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531</v>
      </c>
      <c r="AL13" s="1195"/>
      <c r="AM13" s="1195"/>
      <c r="AN13" s="1196"/>
      <c r="AO13" s="287">
        <v>55381</v>
      </c>
      <c r="AP13" s="287">
        <v>3240</v>
      </c>
      <c r="AQ13" s="288">
        <v>3250</v>
      </c>
      <c r="AR13" s="289">
        <v>-0.3</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532</v>
      </c>
      <c r="AL14" s="1195"/>
      <c r="AM14" s="1195"/>
      <c r="AN14" s="1196"/>
      <c r="AO14" s="287">
        <v>65759</v>
      </c>
      <c r="AP14" s="287">
        <v>3847</v>
      </c>
      <c r="AQ14" s="288">
        <v>2248</v>
      </c>
      <c r="AR14" s="289">
        <v>71.099999999999994</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533</v>
      </c>
      <c r="AL15" s="1198"/>
      <c r="AM15" s="1198"/>
      <c r="AN15" s="1199"/>
      <c r="AO15" s="287">
        <v>-100603</v>
      </c>
      <c r="AP15" s="287">
        <v>-5886</v>
      </c>
      <c r="AQ15" s="288">
        <v>-6934</v>
      </c>
      <c r="AR15" s="289">
        <v>-15.1</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190</v>
      </c>
      <c r="AL16" s="1198"/>
      <c r="AM16" s="1198"/>
      <c r="AN16" s="1199"/>
      <c r="AO16" s="287">
        <v>1500761</v>
      </c>
      <c r="AP16" s="287">
        <v>87805</v>
      </c>
      <c r="AQ16" s="288">
        <v>108130</v>
      </c>
      <c r="AR16" s="289">
        <v>-18.8</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534</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535</v>
      </c>
      <c r="AP20" s="296" t="s">
        <v>536</v>
      </c>
      <c r="AQ20" s="297" t="s">
        <v>537</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538</v>
      </c>
      <c r="AL21" s="1201"/>
      <c r="AM21" s="1201"/>
      <c r="AN21" s="1202"/>
      <c r="AO21" s="300">
        <v>7.9</v>
      </c>
      <c r="AP21" s="301">
        <v>9.6999999999999993</v>
      </c>
      <c r="AQ21" s="302">
        <v>-1.8</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539</v>
      </c>
      <c r="AL22" s="1201"/>
      <c r="AM22" s="1201"/>
      <c r="AN22" s="1202"/>
      <c r="AO22" s="305">
        <v>98.7</v>
      </c>
      <c r="AP22" s="306">
        <v>96.2</v>
      </c>
      <c r="AQ22" s="307">
        <v>2.5</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93" t="s">
        <v>540</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ht="13.2" x14ac:dyDescent="0.2">
      <c r="A27" s="312"/>
      <c r="AO27" s="265"/>
      <c r="AP27" s="265"/>
      <c r="AQ27" s="265"/>
      <c r="AR27" s="265"/>
      <c r="AS27" s="265"/>
      <c r="AT27" s="265"/>
    </row>
    <row r="28" spans="1:46" ht="16.2" x14ac:dyDescent="0.2">
      <c r="A28" s="266" t="s">
        <v>541</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542</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521</v>
      </c>
      <c r="AP30" s="275"/>
      <c r="AQ30" s="276" t="s">
        <v>522</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523</v>
      </c>
      <c r="AQ31" s="282" t="s">
        <v>524</v>
      </c>
      <c r="AR31" s="283" t="s">
        <v>525</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543</v>
      </c>
      <c r="AL32" s="1185"/>
      <c r="AM32" s="1185"/>
      <c r="AN32" s="1186"/>
      <c r="AO32" s="315">
        <v>719943</v>
      </c>
      <c r="AP32" s="315">
        <v>42122</v>
      </c>
      <c r="AQ32" s="316">
        <v>56400</v>
      </c>
      <c r="AR32" s="317">
        <v>-25.3</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544</v>
      </c>
      <c r="AL33" s="1185"/>
      <c r="AM33" s="1185"/>
      <c r="AN33" s="1186"/>
      <c r="AO33" s="315" t="s">
        <v>529</v>
      </c>
      <c r="AP33" s="315" t="s">
        <v>529</v>
      </c>
      <c r="AQ33" s="316" t="s">
        <v>529</v>
      </c>
      <c r="AR33" s="317" t="s">
        <v>529</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545</v>
      </c>
      <c r="AL34" s="1185"/>
      <c r="AM34" s="1185"/>
      <c r="AN34" s="1186"/>
      <c r="AO34" s="315" t="s">
        <v>529</v>
      </c>
      <c r="AP34" s="315" t="s">
        <v>529</v>
      </c>
      <c r="AQ34" s="316" t="s">
        <v>529</v>
      </c>
      <c r="AR34" s="317" t="s">
        <v>529</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546</v>
      </c>
      <c r="AL35" s="1185"/>
      <c r="AM35" s="1185"/>
      <c r="AN35" s="1186"/>
      <c r="AO35" s="315">
        <v>338766</v>
      </c>
      <c r="AP35" s="315">
        <v>19820</v>
      </c>
      <c r="AQ35" s="316">
        <v>20587</v>
      </c>
      <c r="AR35" s="317">
        <v>-3.7</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547</v>
      </c>
      <c r="AL36" s="1185"/>
      <c r="AM36" s="1185"/>
      <c r="AN36" s="1186"/>
      <c r="AO36" s="315">
        <v>14066</v>
      </c>
      <c r="AP36" s="315">
        <v>823</v>
      </c>
      <c r="AQ36" s="316">
        <v>2952</v>
      </c>
      <c r="AR36" s="317">
        <v>-72.099999999999994</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548</v>
      </c>
      <c r="AL37" s="1185"/>
      <c r="AM37" s="1185"/>
      <c r="AN37" s="1186"/>
      <c r="AO37" s="315">
        <v>71146</v>
      </c>
      <c r="AP37" s="315">
        <v>4163</v>
      </c>
      <c r="AQ37" s="316">
        <v>596</v>
      </c>
      <c r="AR37" s="317">
        <v>598.5</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549</v>
      </c>
      <c r="AL38" s="1188"/>
      <c r="AM38" s="1188"/>
      <c r="AN38" s="1189"/>
      <c r="AO38" s="318">
        <v>32</v>
      </c>
      <c r="AP38" s="318">
        <v>2</v>
      </c>
      <c r="AQ38" s="319">
        <v>1</v>
      </c>
      <c r="AR38" s="307">
        <v>100</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550</v>
      </c>
      <c r="AL39" s="1188"/>
      <c r="AM39" s="1188"/>
      <c r="AN39" s="1189"/>
      <c r="AO39" s="315">
        <v>-21821</v>
      </c>
      <c r="AP39" s="315">
        <v>-1277</v>
      </c>
      <c r="AQ39" s="316">
        <v>-2012</v>
      </c>
      <c r="AR39" s="317">
        <v>-36.5</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551</v>
      </c>
      <c r="AL40" s="1185"/>
      <c r="AM40" s="1185"/>
      <c r="AN40" s="1186"/>
      <c r="AO40" s="315">
        <v>-645440</v>
      </c>
      <c r="AP40" s="315">
        <v>-37763</v>
      </c>
      <c r="AQ40" s="316">
        <v>-54414</v>
      </c>
      <c r="AR40" s="317">
        <v>-30.6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303</v>
      </c>
      <c r="AL41" s="1191"/>
      <c r="AM41" s="1191"/>
      <c r="AN41" s="1192"/>
      <c r="AO41" s="315">
        <v>476692</v>
      </c>
      <c r="AP41" s="315">
        <v>27890</v>
      </c>
      <c r="AQ41" s="316">
        <v>24110</v>
      </c>
      <c r="AR41" s="317">
        <v>15.7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552</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553</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554</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521</v>
      </c>
      <c r="AN49" s="1179" t="s">
        <v>555</v>
      </c>
      <c r="AO49" s="1180"/>
      <c r="AP49" s="1180"/>
      <c r="AQ49" s="1180"/>
      <c r="AR49" s="1181"/>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556</v>
      </c>
      <c r="AO50" s="332" t="s">
        <v>557</v>
      </c>
      <c r="AP50" s="333" t="s">
        <v>558</v>
      </c>
      <c r="AQ50" s="334" t="s">
        <v>559</v>
      </c>
      <c r="AR50" s="335" t="s">
        <v>560</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561</v>
      </c>
      <c r="AL51" s="328"/>
      <c r="AM51" s="336">
        <v>773851</v>
      </c>
      <c r="AN51" s="337">
        <v>44089</v>
      </c>
      <c r="AO51" s="338">
        <v>-58.1</v>
      </c>
      <c r="AP51" s="339">
        <v>98899</v>
      </c>
      <c r="AQ51" s="340">
        <v>-14.1</v>
      </c>
      <c r="AR51" s="341">
        <v>-44</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562</v>
      </c>
      <c r="AM52" s="344">
        <v>221058</v>
      </c>
      <c r="AN52" s="345">
        <v>12594</v>
      </c>
      <c r="AO52" s="346">
        <v>-31.7</v>
      </c>
      <c r="AP52" s="347">
        <v>43734</v>
      </c>
      <c r="AQ52" s="348">
        <v>-5</v>
      </c>
      <c r="AR52" s="349">
        <v>-26.7</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563</v>
      </c>
      <c r="AL53" s="328"/>
      <c r="AM53" s="336">
        <v>1434439</v>
      </c>
      <c r="AN53" s="337">
        <v>82411</v>
      </c>
      <c r="AO53" s="338">
        <v>86.9</v>
      </c>
      <c r="AP53" s="339">
        <v>96462</v>
      </c>
      <c r="AQ53" s="340">
        <v>-2.5</v>
      </c>
      <c r="AR53" s="341">
        <v>89.4</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562</v>
      </c>
      <c r="AM54" s="344">
        <v>234328</v>
      </c>
      <c r="AN54" s="345">
        <v>13462</v>
      </c>
      <c r="AO54" s="346">
        <v>6.9</v>
      </c>
      <c r="AP54" s="347">
        <v>39886</v>
      </c>
      <c r="AQ54" s="348">
        <v>-8.8000000000000007</v>
      </c>
      <c r="AR54" s="349">
        <v>15.7</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564</v>
      </c>
      <c r="AL55" s="328"/>
      <c r="AM55" s="336">
        <v>789237</v>
      </c>
      <c r="AN55" s="337">
        <v>45450</v>
      </c>
      <c r="AO55" s="338">
        <v>-44.8</v>
      </c>
      <c r="AP55" s="339">
        <v>83103</v>
      </c>
      <c r="AQ55" s="340">
        <v>-13.8</v>
      </c>
      <c r="AR55" s="341">
        <v>-31</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562</v>
      </c>
      <c r="AM56" s="344">
        <v>272486</v>
      </c>
      <c r="AN56" s="345">
        <v>15692</v>
      </c>
      <c r="AO56" s="346">
        <v>16.600000000000001</v>
      </c>
      <c r="AP56" s="347">
        <v>41378</v>
      </c>
      <c r="AQ56" s="348">
        <v>3.7</v>
      </c>
      <c r="AR56" s="349">
        <v>12.9</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565</v>
      </c>
      <c r="AL57" s="328"/>
      <c r="AM57" s="336">
        <v>1915288</v>
      </c>
      <c r="AN57" s="337">
        <v>111218</v>
      </c>
      <c r="AO57" s="338">
        <v>144.69999999999999</v>
      </c>
      <c r="AP57" s="339">
        <v>84459</v>
      </c>
      <c r="AQ57" s="340">
        <v>1.6</v>
      </c>
      <c r="AR57" s="341">
        <v>143.1</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562</v>
      </c>
      <c r="AM58" s="344">
        <v>526481</v>
      </c>
      <c r="AN58" s="345">
        <v>30572</v>
      </c>
      <c r="AO58" s="346">
        <v>94.8</v>
      </c>
      <c r="AP58" s="347">
        <v>47314</v>
      </c>
      <c r="AQ58" s="348">
        <v>14.3</v>
      </c>
      <c r="AR58" s="349">
        <v>80.5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566</v>
      </c>
      <c r="AL59" s="328"/>
      <c r="AM59" s="336">
        <v>794494</v>
      </c>
      <c r="AN59" s="337">
        <v>46483</v>
      </c>
      <c r="AO59" s="338">
        <v>-58.2</v>
      </c>
      <c r="AP59" s="339">
        <v>74568</v>
      </c>
      <c r="AQ59" s="340">
        <v>-11.7</v>
      </c>
      <c r="AR59" s="341">
        <v>-46.5</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562</v>
      </c>
      <c r="AM60" s="344">
        <v>240783</v>
      </c>
      <c r="AN60" s="345">
        <v>14087</v>
      </c>
      <c r="AO60" s="346">
        <v>-53.9</v>
      </c>
      <c r="AP60" s="347">
        <v>42558</v>
      </c>
      <c r="AQ60" s="348">
        <v>-10.1</v>
      </c>
      <c r="AR60" s="349">
        <v>-43.8</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567</v>
      </c>
      <c r="AL61" s="350"/>
      <c r="AM61" s="351">
        <v>1141462</v>
      </c>
      <c r="AN61" s="352">
        <v>65930</v>
      </c>
      <c r="AO61" s="353">
        <v>14.1</v>
      </c>
      <c r="AP61" s="354">
        <v>87498</v>
      </c>
      <c r="AQ61" s="355">
        <v>-8.1</v>
      </c>
      <c r="AR61" s="341">
        <v>22.2</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562</v>
      </c>
      <c r="AM62" s="344">
        <v>299027</v>
      </c>
      <c r="AN62" s="345">
        <v>17281</v>
      </c>
      <c r="AO62" s="346">
        <v>6.5</v>
      </c>
      <c r="AP62" s="347">
        <v>42974</v>
      </c>
      <c r="AQ62" s="348">
        <v>-1.2</v>
      </c>
      <c r="AR62" s="349">
        <v>7.7</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3UqgPYVQ67KAQMspBDn434zDRakV81Pa1T6fgfLQ2qp/R1WgZlFmHcKbu5hBCzffdmS4hYBgLxZ+mlBVFQXo7A==" saltValue="YmUQnAmJWs/x3tZm8yRtz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AN70" sqref="AN70"/>
    </sheetView>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569</v>
      </c>
    </row>
    <row r="120" spans="125:125" ht="13.5" hidden="1" customHeight="1" x14ac:dyDescent="0.2"/>
    <row r="121" spans="125:125" ht="13.5" hidden="1" customHeight="1" x14ac:dyDescent="0.2">
      <c r="DU121" s="262"/>
    </row>
  </sheetData>
  <sheetProtection algorithmName="SHA-512" hashValue="7qLlanRPgIva7bE4jtWWanvzcjmsDbrAoH5WgNizr2aqmqvJH5Fo/rFsSswC22ZB60WGghUkunqGxB4IRB3tcg==" saltValue="JJr82pwiidND1RV1huvm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AN70" sqref="AN70"/>
    </sheetView>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570</v>
      </c>
    </row>
  </sheetData>
  <sheetProtection algorithmName="SHA-512" hashValue="F3EoTEDDpGFj0veTW/sHC5T+ynhYtfc2iP/PKwShrx59U0DNLfx9J3HHpGAb9Ky4EBJSmsRkMTQnVApuaomF5g==" saltValue="/0eDDtFD+ypnmDTxhXaO5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N70" sqref="AN70"/>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2">
      <c r="B47" s="10"/>
      <c r="C47" s="1203" t="s">
        <v>3</v>
      </c>
      <c r="D47" s="1203"/>
      <c r="E47" s="1204"/>
      <c r="F47" s="11">
        <v>18.29</v>
      </c>
      <c r="G47" s="12">
        <v>17.21</v>
      </c>
      <c r="H47" s="12">
        <v>17.84</v>
      </c>
      <c r="I47" s="12">
        <v>21.85</v>
      </c>
      <c r="J47" s="13">
        <v>23.34</v>
      </c>
    </row>
    <row r="48" spans="2:10" ht="57.75" customHeight="1" x14ac:dyDescent="0.2">
      <c r="B48" s="14"/>
      <c r="C48" s="1205" t="s">
        <v>4</v>
      </c>
      <c r="D48" s="1205"/>
      <c r="E48" s="1206"/>
      <c r="F48" s="15">
        <v>4.53</v>
      </c>
      <c r="G48" s="16">
        <v>3.87</v>
      </c>
      <c r="H48" s="16">
        <v>12.06</v>
      </c>
      <c r="I48" s="16">
        <v>6.11</v>
      </c>
      <c r="J48" s="17">
        <v>8.34</v>
      </c>
    </row>
    <row r="49" spans="2:10" ht="57.75" customHeight="1" thickBot="1" x14ac:dyDescent="0.25">
      <c r="B49" s="18"/>
      <c r="C49" s="1207" t="s">
        <v>5</v>
      </c>
      <c r="D49" s="1207"/>
      <c r="E49" s="1208"/>
      <c r="F49" s="19" t="s">
        <v>576</v>
      </c>
      <c r="G49" s="20" t="s">
        <v>577</v>
      </c>
      <c r="H49" s="20">
        <v>10.039999999999999</v>
      </c>
      <c r="I49" s="20" t="s">
        <v>578</v>
      </c>
      <c r="J49" s="21">
        <v>3.88</v>
      </c>
    </row>
    <row r="50" spans="2:10" ht="13.2" x14ac:dyDescent="0.2"/>
  </sheetData>
  <sheetProtection algorithmName="SHA-512" hashValue="ixrhgyVsXDxGei9kY7u8ul7cas8k5BPwKbU6kYgFm8qGDC10S9eJeY5msdXUgXaTfwL9yjGuFosdECkdnpAuSg==" saltValue="5aUpN9v/5bQ5bFvS/NrrR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dcterms:created xsi:type="dcterms:W3CDTF">2023-02-20T04:07:12Z</dcterms:created>
  <dcterms:modified xsi:type="dcterms:W3CDTF">2023-10-31T00:37:45Z</dcterms:modified>
  <cp:category/>
</cp:coreProperties>
</file>