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-s-tomohiro01\Desktop\20240205　FW （リマインド）【照会_2月2日（金）期限】公営企業に係る経営比較分析表（令和４年度決算）の分析等について\【経営比較分析表】2022_075485_47_010\【経営比較分析表】2022_075485_47_010\"/>
    </mc:Choice>
  </mc:AlternateContent>
  <workbookProtection workbookAlgorithmName="SHA-512" workbookHashValue="qCc0nV9dYiCXSRBUdhXy8EugH1RZ5anUOSneneYlsqrrCt9jLapJNCbjxb5gdEDnYgYbjt8dKYdgs7QNOExdIQ==" workbookSaltValue="V4FXpu/u17ogANMzE/Ii5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<sst xmlns="http://schemas.openxmlformats.org/spreadsheetml/2006/main" count="233" uniqueCount="117">
  <si>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</si>
  <si>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</si>
  <si>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</si>
  <si>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</si>
  <si>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</si>
  <si>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</si>
  <si>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</si>
  <si>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</si>
  <si>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</si>
  <si>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</si>
  <si>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</si>
  <si>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</si>
  <si>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</si>
  <si>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</si>
  <si>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</si>
  <si>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</si>
  <si>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</si>
  <si>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</si>
  <si>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</si>
  <si>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</si>
  <si>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</si>
  <si>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</si>
  <si>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</si>
  <si>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</si>
  <si>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</si>
  <si>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</si>
  <si>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</si>
  <si>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</si>
  <si>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</si>
  <si>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</si>
  <si>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</si>
  <si>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</si>
  <si>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</si>
  <si>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</si>
  <si>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</si>
  <si>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</si>
  <si>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</si>
  <si>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</si>
  <si>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</si>
  <si>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</si>
  <si>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</si>
  <si>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</si>
  <si>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</si>
  <si>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</si>
  <si>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</si>
  <si>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</si>
  <si>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</si>
  <si>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</si>
  <si>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</si>
  <si>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</si>
  <si>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</si>
  <si>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</si>
  <si>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</si>
  <si>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</si>
  <si>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</si>
  <si>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</si>
  <si>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</si>
  <si>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</si>
  <si>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</si>
  <si>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</si>
  <si>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</si>
  <si>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</si>
  <si>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</si>
  <si>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</si>
  <si>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</si>
  <si>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</si>
  <si>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</si>
  <si>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</si>
  <si>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</si>
  <si>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</si>
  <si>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</si>
  <si>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</si>
  <si>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</si>
  <si>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</si>
  <si>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</si>
  <si>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</si>
  <si>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</si>
  <si>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</si>
  <si>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</si>
  <si>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</si>
  <si>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</si>
  <si>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</si>
  <si>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</si>
  <si>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</si>
  <si>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</si>
  <si>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</si>
  <si>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</si>
  <si>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</si>
  <si>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</si>
  <si>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</si>
  <si>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</si>
  <si>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</si>
  <si>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</si>
  <si>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</si>
  <si>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</si>
  <si>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</si>
  <si>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葛尾村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</si>
  <si>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</si>
  <si>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</si>
  <si>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</si>
  <si>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</si>
  <si>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</si>
  <si>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</si>
  <si>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</si>
  <si>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</si>
  <si>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</si>
  <si>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</si>
  <si>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</si>
  <si>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</si>
  <si>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</si>
  <si>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</si>
  <si>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</si>
  <si>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</si>
  <si>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</si>
  <si>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収益的収支比率が100％以上である。令和3年度にかけて下降の傾向にあったが、令和4年度は上昇に転じた。安定していないので動向を注視する必要がある。
料金の回収率が年々下降しており、令和4年度は100％を下回った。年度末にかけて納付の干渉を行うなどし、100％を目指す。
物価高騰の影響か、令和2年度以降徐々に給水原価が上昇してきている。まだ当面物価上昇が続く恐れがあるため、料金改定も視野に入れる必要がある。</t>
    <rPh sb="0" eb="3">
      <t>シュウエキテキ</t>
    </rPh>
    <rPh sb="3" eb="5">
      <t>シュウシ</t>
    </rPh>
    <rPh sb="5" eb="7">
      <t>ヒリツ</t>
    </rPh>
    <rPh sb="12" eb="14">
      <t>イジョウ</t>
    </rPh>
    <rPh sb="18" eb="20">
      <t>レイワ</t>
    </rPh>
    <rPh sb="21" eb="23">
      <t>ネンド</t>
    </rPh>
    <rPh sb="27" eb="29">
      <t>カコウ</t>
    </rPh>
    <rPh sb="30" eb="32">
      <t>ケイコウ</t>
    </rPh>
    <rPh sb="38" eb="40">
      <t>レイワ</t>
    </rPh>
    <rPh sb="41" eb="43">
      <t>ネンド</t>
    </rPh>
    <rPh sb="44" eb="46">
      <t>ジョウショウ</t>
    </rPh>
    <rPh sb="47" eb="48">
      <t>テン</t>
    </rPh>
    <rPh sb="51" eb="53">
      <t>アンテイ</t>
    </rPh>
    <rPh sb="60" eb="62">
      <t>ドウコウ</t>
    </rPh>
    <rPh sb="63" eb="65">
      <t>チュウシ</t>
    </rPh>
    <rPh sb="67" eb="69">
      <t>ヒツヨウ</t>
    </rPh>
    <rPh sb="74" eb="76">
      <t>リョウキン</t>
    </rPh>
    <rPh sb="77" eb="80">
      <t>カイシュウリツ</t>
    </rPh>
    <rPh sb="81" eb="83">
      <t>ネンネン</t>
    </rPh>
    <rPh sb="83" eb="85">
      <t>カコウ</t>
    </rPh>
    <rPh sb="90" eb="92">
      <t>レイワ</t>
    </rPh>
    <rPh sb="93" eb="95">
      <t>ネンド</t>
    </rPh>
    <rPh sb="101" eb="103">
      <t>シタマワ</t>
    </rPh>
    <rPh sb="106" eb="109">
      <t>ネンドマツ</t>
    </rPh>
    <rPh sb="113" eb="115">
      <t>ノウフ</t>
    </rPh>
    <rPh sb="116" eb="118">
      <t>カンショウ</t>
    </rPh>
    <rPh sb="119" eb="120">
      <t>オコナ</t>
    </rPh>
    <rPh sb="130" eb="132">
      <t>メザ</t>
    </rPh>
    <rPh sb="135" eb="137">
      <t>ブッカ</t>
    </rPh>
    <rPh sb="137" eb="139">
      <t>コウトウ</t>
    </rPh>
    <rPh sb="140" eb="142">
      <t>エイキョウ</t>
    </rPh>
    <rPh sb="144" eb="146">
      <t>レイワ</t>
    </rPh>
    <rPh sb="147" eb="149">
      <t>ネンド</t>
    </rPh>
    <rPh sb="149" eb="151">
      <t>イコウ</t>
    </rPh>
    <rPh sb="151" eb="153">
      <t>ジョジョ</t>
    </rPh>
    <rPh sb="154" eb="158">
      <t>キュウスイゲンカ</t>
    </rPh>
    <rPh sb="159" eb="161">
      <t>ジョウショウ</t>
    </rPh>
    <rPh sb="170" eb="172">
      <t>トウメン</t>
    </rPh>
    <rPh sb="172" eb="174">
      <t>ブッカ</t>
    </rPh>
    <rPh sb="174" eb="176">
      <t>ジョウショウ</t>
    </rPh>
    <rPh sb="177" eb="178">
      <t>ツヅ</t>
    </rPh>
    <rPh sb="179" eb="180">
      <t>オソ</t>
    </rPh>
    <rPh sb="187" eb="189">
      <t>リョウキン</t>
    </rPh>
    <rPh sb="189" eb="191">
      <t>カイテイ</t>
    </rPh>
    <rPh sb="192" eb="194">
      <t>シヤ</t>
    </rPh>
    <rPh sb="195" eb="196">
      <t>イ</t>
    </rPh>
    <rPh sb="198" eb="200">
      <t>ヒツヨウ</t>
    </rPh>
    <phoneticPr fontId="4"/>
  </si>
  <si>
    <t>管路等の耐用年数にはまだ時間があるため更新は行っていない。
有収率も排泥等を行っているが90％以上を維持しているため、漏水等の損失はほとんど無いものと思われる。</t>
    <rPh sb="0" eb="2">
      <t>カンロ</t>
    </rPh>
    <rPh sb="2" eb="3">
      <t>トウ</t>
    </rPh>
    <rPh sb="4" eb="6">
      <t>タイヨウ</t>
    </rPh>
    <rPh sb="6" eb="8">
      <t>ネンスウ</t>
    </rPh>
    <rPh sb="12" eb="14">
      <t>ジカン</t>
    </rPh>
    <rPh sb="19" eb="21">
      <t>コウシン</t>
    </rPh>
    <rPh sb="22" eb="23">
      <t>オコナ</t>
    </rPh>
    <rPh sb="30" eb="33">
      <t>ユウシュウリツ</t>
    </rPh>
    <rPh sb="34" eb="36">
      <t>ハイデイ</t>
    </rPh>
    <rPh sb="36" eb="37">
      <t>トウ</t>
    </rPh>
    <rPh sb="38" eb="39">
      <t>オコナ</t>
    </rPh>
    <rPh sb="47" eb="49">
      <t>イジョウ</t>
    </rPh>
    <rPh sb="50" eb="52">
      <t>イジ</t>
    </rPh>
    <rPh sb="59" eb="61">
      <t>ロウスイ</t>
    </rPh>
    <rPh sb="61" eb="62">
      <t>トウ</t>
    </rPh>
    <rPh sb="63" eb="65">
      <t>ソンシツ</t>
    </rPh>
    <rPh sb="70" eb="71">
      <t>ナ</t>
    </rPh>
    <rPh sb="75" eb="76">
      <t>オモ</t>
    </rPh>
    <phoneticPr fontId="4"/>
  </si>
  <si>
    <t>現段階では経営が圧迫されている様には見えないが、今後公営企業法が適用され、水道施設等の更新も考慮することになると、料金改定や更新施設等の選定を行うなど、経営改善に力を入れる必要がある。</t>
    <rPh sb="0" eb="3">
      <t>ゲンダンカイ</t>
    </rPh>
    <rPh sb="5" eb="7">
      <t>ケイエイ</t>
    </rPh>
    <rPh sb="8" eb="10">
      <t>アッパク</t>
    </rPh>
    <rPh sb="15" eb="16">
      <t>ヨウ</t>
    </rPh>
    <rPh sb="18" eb="19">
      <t>ミ</t>
    </rPh>
    <rPh sb="24" eb="26">
      <t>コンゴ</t>
    </rPh>
    <rPh sb="26" eb="28">
      <t>コウエイ</t>
    </rPh>
    <rPh sb="28" eb="30">
      <t>キギョウ</t>
    </rPh>
    <rPh sb="30" eb="31">
      <t>ホウ</t>
    </rPh>
    <rPh sb="32" eb="34">
      <t>テキヨウ</t>
    </rPh>
    <rPh sb="37" eb="39">
      <t>スイドウ</t>
    </rPh>
    <rPh sb="39" eb="41">
      <t>シセツ</t>
    </rPh>
    <rPh sb="41" eb="42">
      <t>トウ</t>
    </rPh>
    <rPh sb="43" eb="45">
      <t>コウシン</t>
    </rPh>
    <rPh sb="46" eb="48">
      <t>コウリョ</t>
    </rPh>
    <rPh sb="57" eb="59">
      <t>リョウキン</t>
    </rPh>
    <rPh sb="59" eb="61">
      <t>カイテイ</t>
    </rPh>
    <rPh sb="62" eb="64">
      <t>コウシン</t>
    </rPh>
    <rPh sb="64" eb="66">
      <t>シセツ</t>
    </rPh>
    <rPh sb="66" eb="67">
      <t>トウ</t>
    </rPh>
    <rPh sb="68" eb="70">
      <t>センテイ</t>
    </rPh>
    <rPh sb="71" eb="72">
      <t>オコナ</t>
    </rPh>
    <rPh sb="76" eb="78">
      <t>ケイエイ</t>
    </rPh>
    <rPh sb="78" eb="80">
      <t>カイゼン</t>
    </rPh>
    <rPh sb="81" eb="82">
      <t>チカラ</t>
    </rPh>
    <rPh sb="83" eb="84">
      <t>イ</t>
    </rPh>
    <rPh sb="86" eb="8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</si>
</sst>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C-423B-A419-1E247C0CD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C-423B-A419-1E247C0CD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55.45</c:v>
                </c:pt>
                <c:pt idx="1">
                  <c:v>50.45</c:v>
                </c:pt>
                <c:pt idx="2">
                  <c:v>54.69</c:v>
                </c:pt>
                <c:pt idx="3">
                  <c:v>52.16</c:v>
                </c:pt>
                <c:pt idx="4">
                  <c:v>54.56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B-4080-81A3-FAC0D09C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B-4080-81A3-FAC0D09C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89.67</c:v>
                </c:pt>
                <c:pt idx="1">
                  <c:v>93.96</c:v>
                </c:pt>
                <c:pt idx="2">
                  <c:v>92.49</c:v>
                </c:pt>
                <c:pt idx="3">
                  <c:v>92.39</c:v>
                </c:pt>
                <c:pt idx="4">
                  <c:v>92.65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788-88AF-26630557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3-4788-88AF-26630557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237.56</c:v>
                </c:pt>
                <c:pt idx="1">
                  <c:v>145.07</c:v>
                </c:pt>
                <c:pt idx="2">
                  <c:v>125.95</c:v>
                </c:pt>
                <c:pt idx="3">
                  <c:v>113.62</c:v>
                </c:pt>
                <c:pt idx="4">
                  <c:v>144.04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D-4247-8D1B-921FEDF92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D-4247-8D1B-921FEDF92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1-4354-A250-12BD04DA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1-4354-A250-12BD04DA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C-4885-B91F-ECACDCE5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C-4885-B91F-ECACDCE5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3-4099-9B7B-FD9909A4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3-4099-9B7B-FD9909A4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F-4AD8-9E2B-732F87F5E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F-4AD8-9E2B-732F87F5E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E-4D2C-B328-13AC6ADB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E-4D2C-B328-13AC6ADB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186.29</c:v>
                </c:pt>
                <c:pt idx="1">
                  <c:v>148.94999999999999</c:v>
                </c:pt>
                <c:pt idx="2">
                  <c:v>125.42</c:v>
                </c:pt>
                <c:pt idx="3">
                  <c:v>107.12</c:v>
                </c:pt>
                <c:pt idx="4">
                  <c:v>76.17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EA5-827F-978FDD069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5-4EA5-827F-978FDD069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176.94</c:v>
                </c:pt>
                <c:pt idx="1">
                  <c:v>218.74</c:v>
                </c:pt>
                <c:pt idx="2">
                  <c:v>251.58</c:v>
                </c:pt>
                <c:pt idx="3">
                  <c:v>297.36</c:v>
                </c:pt>
                <c:pt idx="4">
                  <c:v>425.48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6-4B81-B8A6-B52C0303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6-4B81-B8A6-B52C0303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福島県　葛尾村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1307</v>
      </c>
      <c r="AM8" s="55"/>
      <c r="AN8" s="55"/>
      <c r="AO8" s="55"/>
      <c r="AP8" s="55"/>
      <c r="AQ8" s="55"/>
      <c r="AR8" s="55"/>
      <c r="AS8" s="55"/>
      <c r="AT8" s="45">
        <f>データ!$S$6</f>
        <v>84.37</v>
      </c>
      <c r="AU8" s="45"/>
      <c r="AV8" s="45"/>
      <c r="AW8" s="45"/>
      <c r="AX8" s="45"/>
      <c r="AY8" s="45"/>
      <c r="AZ8" s="45"/>
      <c r="BA8" s="45"/>
      <c r="BB8" s="45">
        <f>データ!$T$6</f>
        <v>15.49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11.41</v>
      </c>
      <c r="Q10" s="45"/>
      <c r="R10" s="45"/>
      <c r="S10" s="45"/>
      <c r="T10" s="45"/>
      <c r="U10" s="45"/>
      <c r="V10" s="45"/>
      <c r="W10" s="55">
        <f>データ!$Q$6</f>
        <v>3410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148</v>
      </c>
      <c r="AM10" s="55"/>
      <c r="AN10" s="55"/>
      <c r="AO10" s="55"/>
      <c r="AP10" s="55"/>
      <c r="AQ10" s="55"/>
      <c r="AR10" s="55"/>
      <c r="AS10" s="55"/>
      <c r="AT10" s="45">
        <f>データ!$V$6</f>
        <v>1.32</v>
      </c>
      <c r="AU10" s="45"/>
      <c r="AV10" s="45"/>
      <c r="AW10" s="45"/>
      <c r="AX10" s="45"/>
      <c r="AY10" s="45"/>
      <c r="AZ10" s="45"/>
      <c r="BA10" s="45"/>
      <c r="BB10" s="45">
        <f>データ!$W$6</f>
        <v>112.12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114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115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116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42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41</v>
      </c>
      <c r="O85" s="13" t="str">
        <f>データ!EN6</f>
        <v>【0.52】</v>
      </c>
    </row>
  </sheetData>
  <sheetProtection algorithmName="SHA-512" hashValue="ZBhzSj5hWPkMaHU6dKUYkTlkg5MfdBSym4SylK5+NZ2G1HMKjpEaj5lBWbRxHkXoHYSvJuj0cCBVrLvHxyTnJg==" saltValue="laGxvNjqdCscEHSnmxdEr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75485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福島県　葛尾村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11.41</v>
      </c>
      <c r="Q6" s="21">
        <f t="shared" si="3"/>
        <v>3410</v>
      </c>
      <c r="R6" s="21">
        <f t="shared" si="3"/>
        <v>1307</v>
      </c>
      <c r="S6" s="21">
        <f t="shared" si="3"/>
        <v>84.37</v>
      </c>
      <c r="T6" s="21">
        <f t="shared" si="3"/>
        <v>15.49</v>
      </c>
      <c r="U6" s="21">
        <f t="shared" si="3"/>
        <v>148</v>
      </c>
      <c r="V6" s="21">
        <f t="shared" si="3"/>
        <v>1.32</v>
      </c>
      <c r="W6" s="21">
        <f t="shared" si="3"/>
        <v>112.12</v>
      </c>
      <c r="X6" s="22">
        <f>IF(X7="",NA(),X7)</f>
        <v>237.56</v>
      </c>
      <c r="Y6" s="22">
        <f t="shared" ref="Y6:AG6" si="4">IF(Y7="",NA(),Y7)</f>
        <v>145.07</v>
      </c>
      <c r="Z6" s="22">
        <f t="shared" si="4"/>
        <v>125.95</v>
      </c>
      <c r="AA6" s="22">
        <f t="shared" si="4"/>
        <v>113.62</v>
      </c>
      <c r="AB6" s="22">
        <f t="shared" si="4"/>
        <v>144.04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186.29</v>
      </c>
      <c r="BQ6" s="22">
        <f t="shared" ref="BQ6:BY6" si="8">IF(BQ7="",NA(),BQ7)</f>
        <v>148.94999999999999</v>
      </c>
      <c r="BR6" s="22">
        <f t="shared" si="8"/>
        <v>125.42</v>
      </c>
      <c r="BS6" s="22">
        <f t="shared" si="8"/>
        <v>107.12</v>
      </c>
      <c r="BT6" s="22">
        <f t="shared" si="8"/>
        <v>76.17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176.94</v>
      </c>
      <c r="CB6" s="22">
        <f t="shared" ref="CB6:CJ6" si="9">IF(CB7="",NA(),CB7)</f>
        <v>218.74</v>
      </c>
      <c r="CC6" s="22">
        <f t="shared" si="9"/>
        <v>251.58</v>
      </c>
      <c r="CD6" s="22">
        <f t="shared" si="9"/>
        <v>297.36</v>
      </c>
      <c r="CE6" s="22">
        <f t="shared" si="9"/>
        <v>425.48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55.45</v>
      </c>
      <c r="CM6" s="22">
        <f t="shared" ref="CM6:CU6" si="10">IF(CM7="",NA(),CM7)</f>
        <v>50.45</v>
      </c>
      <c r="CN6" s="22">
        <f t="shared" si="10"/>
        <v>54.69</v>
      </c>
      <c r="CO6" s="22">
        <f t="shared" si="10"/>
        <v>52.16</v>
      </c>
      <c r="CP6" s="22">
        <f t="shared" si="10"/>
        <v>54.56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89.67</v>
      </c>
      <c r="CX6" s="22">
        <f t="shared" ref="CX6:DF6" si="11">IF(CX7="",NA(),CX7)</f>
        <v>93.96</v>
      </c>
      <c r="CY6" s="22">
        <f t="shared" si="11"/>
        <v>92.49</v>
      </c>
      <c r="CZ6" s="22">
        <f t="shared" si="11"/>
        <v>92.39</v>
      </c>
      <c r="DA6" s="22">
        <f t="shared" si="11"/>
        <v>92.65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75485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11.41</v>
      </c>
      <c r="Q7" s="25">
        <v>3410</v>
      </c>
      <c r="R7" s="25">
        <v>1307</v>
      </c>
      <c r="S7" s="25">
        <v>84.37</v>
      </c>
      <c r="T7" s="25">
        <v>15.49</v>
      </c>
      <c r="U7" s="25">
        <v>148</v>
      </c>
      <c r="V7" s="25">
        <v>1.32</v>
      </c>
      <c r="W7" s="25">
        <v>112.12</v>
      </c>
      <c r="X7" s="25">
        <v>237.56</v>
      </c>
      <c r="Y7" s="25">
        <v>145.07</v>
      </c>
      <c r="Z7" s="25">
        <v>125.95</v>
      </c>
      <c r="AA7" s="25">
        <v>113.62</v>
      </c>
      <c r="AB7" s="25">
        <v>144.04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186.29</v>
      </c>
      <c r="BQ7" s="25">
        <v>148.94999999999999</v>
      </c>
      <c r="BR7" s="25">
        <v>125.42</v>
      </c>
      <c r="BS7" s="25">
        <v>107.12</v>
      </c>
      <c r="BT7" s="25">
        <v>76.17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176.94</v>
      </c>
      <c r="CB7" s="25">
        <v>218.74</v>
      </c>
      <c r="CC7" s="25">
        <v>251.58</v>
      </c>
      <c r="CD7" s="25">
        <v>297.36</v>
      </c>
      <c r="CE7" s="25">
        <v>425.48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55.45</v>
      </c>
      <c r="CM7" s="25">
        <v>50.45</v>
      </c>
      <c r="CN7" s="25">
        <v>54.69</v>
      </c>
      <c r="CO7" s="25">
        <v>52.16</v>
      </c>
      <c r="CP7" s="25">
        <v>54.56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89.67</v>
      </c>
      <c r="CX7" s="25">
        <v>93.96</v>
      </c>
      <c r="CY7" s="25">
        <v>92.49</v>
      </c>
      <c r="CZ7" s="25">
        <v>92.39</v>
      </c>
      <c r="DA7" s="25">
        <v>92.65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lg-S-Tomohiro01</cp:lastModifiedBy>
  <dcterms:created xsi:type="dcterms:W3CDTF">2023-12-05T01:05:13Z</dcterms:created>
  <dcterms:modified xsi:type="dcterms:W3CDTF">2024-02-06T13:54:08Z</dcterms:modified>
  <cp:category/>
</cp:coreProperties>
</file>