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rvfl11\共有\11_上下水道課\1103_下水道係\●作業用データ（下水道係長）\【経営比較分析表】2022_074080_47_1718\"/>
    </mc:Choice>
  </mc:AlternateContent>
  <workbookProtection workbookAlgorithmName="SHA-512" workbookHashValue="36JZzyjsjnF1yjOz2ea+IZ/QpmOoeKI/THJI+d/l1Y6jqGtDSFKPqA2cLJ0sTSE3/XRENhEHmrvhpaON1MBX6g==" workbookSaltValue="LvBTFCbomClLyq+nZ5oBMw==" workbookSpinCount="100000" lockStructure="1"/>
  <bookViews>
    <workbookView xWindow="0" yWindow="0" windowWidth="19200" windowHeight="1060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<sst xmlns="http://schemas.openxmlformats.org/spreadsheetml/2006/main" count="297" uniqueCount="116">
  <si>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</si>
  <si>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</si>
  <si>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</si>
  <si>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</si>
  <si>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</si>
  <si>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</si>
  <si>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</si>
  <si>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</si>
  <si>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</si>
  <si>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</si>
  <si>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</si>
  <si>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</si>
  <si>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</si>
  <si>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</si>
  <si>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</si>
  <si>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</si>
  <si>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</si>
  <si>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</si>
  <si>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</si>
  <si>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</si>
  <si>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</si>
  <si>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</si>
  <si>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</si>
  <si>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</si>
  <si>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</si>
  <si>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</si>
  <si>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</si>
  <si>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</si>
  <si>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</si>
  <si>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</si>
  <si>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</si>
  <si>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</si>
  <si>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</si>
  <si>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</si>
  <si>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</si>
  <si>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</si>
  <si>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</si>
  <si>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</si>
  <si>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</si>
  <si>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</si>
  <si>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</si>
  <si>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</si>
  <si>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</si>
  <si>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</si>
  <si>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</si>
  <si>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</si>
  <si>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</si>
  <si>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</si>
  <si>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</si>
  <si>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</si>
  <si>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</si>
  <si>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</si>
  <si>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</si>
  <si>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</si>
  <si>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</si>
  <si>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</si>
  <si>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</si>
  <si>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</si>
  <si>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</si>
  <si>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</si>
  <si>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</si>
  <si>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</si>
  <si>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</si>
  <si>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</si>
  <si>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</si>
  <si>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</si>
  <si>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</si>
  <si>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</si>
  <si>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</si>
  <si>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</si>
  <si>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</si>
  <si>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</si>
  <si>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</si>
  <si>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</si>
  <si>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</si>
  <si>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</si>
  <si>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</si>
  <si>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</si>
  <si>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</si>
  <si>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</si>
  <si>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</si>
  <si>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</si>
  <si>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</si>
  <si>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</si>
  <si>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</si>
  <si>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</si>
  <si>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</si>
  <si>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</si>
  <si>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</si>
  <si>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</si>
  <si>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</si>
  <si>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</si>
  <si>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</si>
  <si>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</si>
  <si>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</si>
  <si>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猪苗代町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</si>
  <si>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</si>
  <si>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</si>
  <si>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</si>
  <si>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</si>
  <si>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</si>
  <si>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</si>
  <si>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</si>
  <si>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</si>
  <si>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</si>
  <si>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</si>
  <si>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</si>
  <si>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</si>
  <si>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</si>
  <si>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</si>
  <si>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</si>
  <si>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</si>
  <si>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</si>
  <si>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10年以降5つの処理施設が供用開始されたことから、現在管渠については耐用年数に達してはいないが、処理施設の設備については、ほとんどが耐用年数を迎えており、本来であれば更新するところであるが、不具合発生の都度、オーバーホール等で対応している状況である。ストックマネジメント計画により計画的、効率的な管理に努めることとしている。</t>
    <rPh sb="1" eb="3">
      <t>ヘイセイ</t>
    </rPh>
    <rPh sb="6" eb="8">
      <t>イコウ</t>
    </rPh>
    <rPh sb="11" eb="15">
      <t>ショリシセツ</t>
    </rPh>
    <phoneticPr fontId="4"/>
  </si>
  <si>
    <t>　各比率とも健全とは言い難い状況である。企業債償還額が大きく、一般会計負担金に頼らざるを得ない状況となっている。法適用会計となり独立採算が求められ、さらには老朽化した施設更新も迫っていることから、接続率の向上と適正料金の検討を行い健全な経営に努めなければならない。</t>
    <rPh sb="10" eb="11">
      <t>イ</t>
    </rPh>
    <rPh sb="12" eb="13">
      <t>ガタ</t>
    </rPh>
    <phoneticPr fontId="4"/>
  </si>
  <si>
    <t>①経常収支比率は、使用料に対し、浄化センターに係る維持管理費及び減価償却費等に係る支出が上回っているため１００％を切っている。経費回収率も１００％を下回っているため、使用料改定等の経営改善が必要である。
②累積欠損金比率は、平均値よりも下回っているが、健全な経営を持続していくためにもより一層の経営努力をしなければならない。
③流動比率については、多額の企業債償還金が有り平均値よりも大きく下回っている。
④企業債残高対事業規模比率は平均値よりも大きく下回っているため、早急な使用料改定が必要となっている。
⑤経費回収率は平均値を前年よりも下回っており、100%以上となるよう接続率向上と汚水処理費の削減に努めることとする。
⑥汚水処理原価は前年よりも上回っており、さらなる経費削減に努めることとする。
⑦施設利用率は、平均値よりも低く、⑧水洗化率も平均値よりも低い状況であることから、接続率の向上に努めなければならない。
　</t>
    <rPh sb="103" eb="108">
      <t>ルイセキケッソンキン</t>
    </rPh>
    <rPh sb="108" eb="110">
      <t>ヒリツ</t>
    </rPh>
    <rPh sb="118" eb="120">
      <t>シタマワ</t>
    </rPh>
    <rPh sb="126" eb="128">
      <t>ケンゼン</t>
    </rPh>
    <rPh sb="129" eb="131">
      <t>ケイエイ</t>
    </rPh>
    <rPh sb="132" eb="134">
      <t>ジゾク</t>
    </rPh>
    <rPh sb="144" eb="146">
      <t>イッソウ</t>
    </rPh>
    <rPh sb="147" eb="149">
      <t>ケイエイ</t>
    </rPh>
    <rPh sb="149" eb="151">
      <t>ドリョク</t>
    </rPh>
    <rPh sb="164" eb="166">
      <t>リュウドウ</t>
    </rPh>
    <rPh sb="166" eb="168">
      <t>ヒリツ</t>
    </rPh>
    <rPh sb="174" eb="176">
      <t>タガク</t>
    </rPh>
    <rPh sb="177" eb="180">
      <t>キギョウサイ</t>
    </rPh>
    <rPh sb="180" eb="183">
      <t>ショウカンキン</t>
    </rPh>
    <rPh sb="184" eb="185">
      <t>ア</t>
    </rPh>
    <rPh sb="186" eb="189">
      <t>ヘイキンチ</t>
    </rPh>
    <rPh sb="192" eb="193">
      <t>オオ</t>
    </rPh>
    <rPh sb="195" eb="197">
      <t>シタマワ</t>
    </rPh>
    <rPh sb="204" eb="207">
      <t>キギョウサイ</t>
    </rPh>
    <rPh sb="207" eb="209">
      <t>ザンダカ</t>
    </rPh>
    <rPh sb="209" eb="210">
      <t>タイ</t>
    </rPh>
    <rPh sb="210" eb="214">
      <t>ジギョウキボ</t>
    </rPh>
    <rPh sb="214" eb="216">
      <t>ヒリツ</t>
    </rPh>
    <rPh sb="217" eb="220">
      <t>ヘイキンチ</t>
    </rPh>
    <rPh sb="223" eb="224">
      <t>オオ</t>
    </rPh>
    <rPh sb="226" eb="228">
      <t>シタマワ</t>
    </rPh>
    <rPh sb="265" eb="267">
      <t>ゼンネン</t>
    </rPh>
    <rPh sb="281" eb="283">
      <t>イジョウ</t>
    </rPh>
    <rPh sb="288" eb="291">
      <t>セツゾクリツ</t>
    </rPh>
    <rPh sb="291" eb="293">
      <t>コウジョウ</t>
    </rPh>
    <rPh sb="303" eb="304">
      <t>ツト</t>
    </rPh>
    <rPh sb="321" eb="323">
      <t>ゼンネン</t>
    </rPh>
    <rPh sb="326" eb="327">
      <t>ウエ</t>
    </rPh>
    <rPh sb="337" eb="339">
      <t>ケイヒ</t>
    </rPh>
    <rPh sb="339" eb="341">
      <t>サクゲン</t>
    </rPh>
    <rPh sb="342" eb="343">
      <t>ツト</t>
    </rPh>
    <rPh sb="353" eb="355">
      <t>シセツ</t>
    </rPh>
    <rPh sb="355" eb="358">
      <t>リヨウリツ</t>
    </rPh>
    <rPh sb="360" eb="363">
      <t>ヘイキンチ</t>
    </rPh>
    <rPh sb="366" eb="367">
      <t>ヒク</t>
    </rPh>
    <rPh sb="370" eb="374">
      <t>スイセンカリツ</t>
    </rPh>
    <rPh sb="375" eb="378">
      <t>ヘイキンチ</t>
    </rPh>
    <rPh sb="381" eb="382">
      <t>ヒク</t>
    </rPh>
    <rPh sb="383" eb="385">
      <t>ジョウキョウ</t>
    </rPh>
    <rPh sb="393" eb="396">
      <t>セツゾクリツ</t>
    </rPh>
    <rPh sb="397" eb="399">
      <t>コウジョウ</t>
    </rPh>
    <rPh sb="400" eb="40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</si>
</sst>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E0B-4333-B3A8-B2399F1F112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0.05</c:v>
                </c:pt>
                <c:pt idx="4">
                  <c:v>0.03</c:v>
                </c:pt>
              </c:numCache>
            </c:numRef>
          </c:val>
          <c:smooth val="0"/>
          <c:extLst>
            <c:ext xmlns:c16="http://schemas.microsoft.com/office/drawing/2014/chart" uri="{C3380CC4-5D6E-409C-BE32-E72D297353CC}">
              <c16:uniqueId val="{00000001-0E0B-4333-B3A8-B2399F1F112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26.93</c:v>
                </c:pt>
                <c:pt idx="4">
                  <c:v>27.17</c:v>
                </c:pt>
              </c:numCache>
            </c:numRef>
          </c:val>
          <c:extLst>
            <c:ext xmlns:c16="http://schemas.microsoft.com/office/drawing/2014/chart" uri="{C3380CC4-5D6E-409C-BE32-E72D297353CC}">
              <c16:uniqueId val="{00000000-3F6F-4F96-B1BB-9F66C923BC8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66.53</c:v>
                </c:pt>
                <c:pt idx="4">
                  <c:v>52.35</c:v>
                </c:pt>
              </c:numCache>
            </c:numRef>
          </c:val>
          <c:smooth val="0"/>
          <c:extLst>
            <c:ext xmlns:c16="http://schemas.microsoft.com/office/drawing/2014/chart" uri="{C3380CC4-5D6E-409C-BE32-E72D297353CC}">
              <c16:uniqueId val="{00000001-3F6F-4F96-B1BB-9F66C923BC8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76.33</c:v>
                </c:pt>
                <c:pt idx="4">
                  <c:v>75.16</c:v>
                </c:pt>
              </c:numCache>
            </c:numRef>
          </c:val>
          <c:extLst>
            <c:ext xmlns:c16="http://schemas.microsoft.com/office/drawing/2014/chart" uri="{C3380CC4-5D6E-409C-BE32-E72D297353CC}">
              <c16:uniqueId val="{00000000-12B6-47D8-9929-23E6C2B9357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84.67</c:v>
                </c:pt>
                <c:pt idx="4">
                  <c:v>84.39</c:v>
                </c:pt>
              </c:numCache>
            </c:numRef>
          </c:val>
          <c:smooth val="0"/>
          <c:extLst>
            <c:ext xmlns:c16="http://schemas.microsoft.com/office/drawing/2014/chart" uri="{C3380CC4-5D6E-409C-BE32-E72D297353CC}">
              <c16:uniqueId val="{00000001-12B6-47D8-9929-23E6C2B9357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96.44</c:v>
                </c:pt>
                <c:pt idx="4">
                  <c:v>103.57</c:v>
                </c:pt>
              </c:numCache>
            </c:numRef>
          </c:val>
          <c:extLst>
            <c:ext xmlns:c16="http://schemas.microsoft.com/office/drawing/2014/chart" uri="{C3380CC4-5D6E-409C-BE32-E72D297353CC}">
              <c16:uniqueId val="{00000000-7803-4B08-87A7-B5FD58D2448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106.07</c:v>
                </c:pt>
                <c:pt idx="4">
                  <c:v>105.5</c:v>
                </c:pt>
              </c:numCache>
            </c:numRef>
          </c:val>
          <c:smooth val="0"/>
          <c:extLst>
            <c:ext xmlns:c16="http://schemas.microsoft.com/office/drawing/2014/chart" uri="{C3380CC4-5D6E-409C-BE32-E72D297353CC}">
              <c16:uniqueId val="{00000001-7803-4B08-87A7-B5FD58D2448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3.95</c:v>
                </c:pt>
                <c:pt idx="4">
                  <c:v>8.82</c:v>
                </c:pt>
              </c:numCache>
            </c:numRef>
          </c:val>
          <c:extLst>
            <c:ext xmlns:c16="http://schemas.microsoft.com/office/drawing/2014/chart" uri="{C3380CC4-5D6E-409C-BE32-E72D297353CC}">
              <c16:uniqueId val="{00000000-7036-4C9E-8DE5-BD162B90F9B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21.85</c:v>
                </c:pt>
                <c:pt idx="4">
                  <c:v>25.19</c:v>
                </c:pt>
              </c:numCache>
            </c:numRef>
          </c:val>
          <c:smooth val="0"/>
          <c:extLst>
            <c:ext xmlns:c16="http://schemas.microsoft.com/office/drawing/2014/chart" uri="{C3380CC4-5D6E-409C-BE32-E72D297353CC}">
              <c16:uniqueId val="{00000001-7036-4C9E-8DE5-BD162B90F9B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408-410B-BEE3-C0EE1C2F4B4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D408-410B-BEE3-C0EE1C2F4B4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27.34</c:v>
                </c:pt>
                <c:pt idx="4">
                  <c:v>7.07</c:v>
                </c:pt>
              </c:numCache>
            </c:numRef>
          </c:val>
          <c:extLst>
            <c:ext xmlns:c16="http://schemas.microsoft.com/office/drawing/2014/chart" uri="{C3380CC4-5D6E-409C-BE32-E72D297353CC}">
              <c16:uniqueId val="{00000000-0A9C-4583-BF2D-69B7483C15E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132.04</c:v>
                </c:pt>
                <c:pt idx="4">
                  <c:v>145.43</c:v>
                </c:pt>
              </c:numCache>
            </c:numRef>
          </c:val>
          <c:smooth val="0"/>
          <c:extLst>
            <c:ext xmlns:c16="http://schemas.microsoft.com/office/drawing/2014/chart" uri="{C3380CC4-5D6E-409C-BE32-E72D297353CC}">
              <c16:uniqueId val="{00000001-0A9C-4583-BF2D-69B7483C15E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9.57</c:v>
                </c:pt>
                <c:pt idx="4">
                  <c:v>11.92</c:v>
                </c:pt>
              </c:numCache>
            </c:numRef>
          </c:val>
          <c:extLst>
            <c:ext xmlns:c16="http://schemas.microsoft.com/office/drawing/2014/chart" uri="{C3380CC4-5D6E-409C-BE32-E72D297353CC}">
              <c16:uniqueId val="{00000000-B765-41AD-8929-0BFD9030268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35.69</c:v>
                </c:pt>
                <c:pt idx="4">
                  <c:v>38.4</c:v>
                </c:pt>
              </c:numCache>
            </c:numRef>
          </c:val>
          <c:smooth val="0"/>
          <c:extLst>
            <c:ext xmlns:c16="http://schemas.microsoft.com/office/drawing/2014/chart" uri="{C3380CC4-5D6E-409C-BE32-E72D297353CC}">
              <c16:uniqueId val="{00000001-B765-41AD-8929-0BFD9030268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9CB-4680-8D20-B433B88F99D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791.76</c:v>
                </c:pt>
                <c:pt idx="4">
                  <c:v>900.82</c:v>
                </c:pt>
              </c:numCache>
            </c:numRef>
          </c:val>
          <c:smooth val="0"/>
          <c:extLst>
            <c:ext xmlns:c16="http://schemas.microsoft.com/office/drawing/2014/chart" uri="{C3380CC4-5D6E-409C-BE32-E72D297353CC}">
              <c16:uniqueId val="{00000001-99CB-4680-8D20-B433B88F99D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92.85</c:v>
                </c:pt>
                <c:pt idx="4">
                  <c:v>83.03</c:v>
                </c:pt>
              </c:numCache>
            </c:numRef>
          </c:val>
          <c:extLst>
            <c:ext xmlns:c16="http://schemas.microsoft.com/office/drawing/2014/chart" uri="{C3380CC4-5D6E-409C-BE32-E72D297353CC}">
              <c16:uniqueId val="{00000000-700C-4938-B357-EE255598A2E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56.26</c:v>
                </c:pt>
                <c:pt idx="4">
                  <c:v>52.94</c:v>
                </c:pt>
              </c:numCache>
            </c:numRef>
          </c:val>
          <c:smooth val="0"/>
          <c:extLst>
            <c:ext xmlns:c16="http://schemas.microsoft.com/office/drawing/2014/chart" uri="{C3380CC4-5D6E-409C-BE32-E72D297353CC}">
              <c16:uniqueId val="{00000001-700C-4938-B357-EE255598A2E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164.11</c:v>
                </c:pt>
                <c:pt idx="4">
                  <c:v>183.85</c:v>
                </c:pt>
              </c:numCache>
            </c:numRef>
          </c:val>
          <c:extLst>
            <c:ext xmlns:c16="http://schemas.microsoft.com/office/drawing/2014/chart" uri="{C3380CC4-5D6E-409C-BE32-E72D297353CC}">
              <c16:uniqueId val="{00000000-862C-4C63-941A-B1AE24F2B86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282.08999999999997</c:v>
                </c:pt>
                <c:pt idx="4">
                  <c:v>303.27999999999997</c:v>
                </c:pt>
              </c:numCache>
            </c:numRef>
          </c:val>
          <c:smooth val="0"/>
          <c:extLst>
            <c:ext xmlns:c16="http://schemas.microsoft.com/office/drawing/2014/chart" uri="{C3380CC4-5D6E-409C-BE32-E72D297353CC}">
              <c16:uniqueId val="{00000001-862C-4C63-941A-B1AE24F2B86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猪苗代町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9" t="str">
        <f>データ!I6</f>
        <v>法適用</v>
      </c>
      <c r="C8" s="39"/>
      <c r="D8" s="39"/>
      <c r="E8" s="39"/>
      <c r="F8" s="39"/>
      <c r="G8" s="39"/>
      <c r="H8" s="39"/>
      <c r="I8" s="39" t="str">
        <f>データ!J6</f>
        <v>下水道事業</v>
      </c>
      <c r="J8" s="39"/>
      <c r="K8" s="39"/>
      <c r="L8" s="39"/>
      <c r="M8" s="39"/>
      <c r="N8" s="39"/>
      <c r="O8" s="39"/>
      <c r="P8" s="39" t="str">
        <f>データ!K6</f>
        <v>農業集落排水</v>
      </c>
      <c r="Q8" s="39"/>
      <c r="R8" s="39"/>
      <c r="S8" s="39"/>
      <c r="T8" s="39"/>
      <c r="U8" s="39"/>
      <c r="V8" s="39"/>
      <c r="W8" s="39" t="str">
        <f>データ!L6</f>
        <v>F2</v>
      </c>
      <c r="X8" s="39"/>
      <c r="Y8" s="39"/>
      <c r="Z8" s="39"/>
      <c r="AA8" s="39"/>
      <c r="AB8" s="39"/>
      <c r="AC8" s="39"/>
      <c r="AD8" s="40" t="str">
        <f>データ!$M$6</f>
        <v>非設置</v>
      </c>
      <c r="AE8" s="40"/>
      <c r="AF8" s="40"/>
      <c r="AG8" s="40"/>
      <c r="AH8" s="40"/>
      <c r="AI8" s="40"/>
      <c r="AJ8" s="40"/>
      <c r="AK8" s="3"/>
      <c r="AL8" s="41">
        <f>データ!S6</f>
        <v>13145</v>
      </c>
      <c r="AM8" s="41"/>
      <c r="AN8" s="41"/>
      <c r="AO8" s="41"/>
      <c r="AP8" s="41"/>
      <c r="AQ8" s="41"/>
      <c r="AR8" s="41"/>
      <c r="AS8" s="41"/>
      <c r="AT8" s="42">
        <f>データ!T6</f>
        <v>394.85</v>
      </c>
      <c r="AU8" s="42"/>
      <c r="AV8" s="42"/>
      <c r="AW8" s="42"/>
      <c r="AX8" s="42"/>
      <c r="AY8" s="42"/>
      <c r="AZ8" s="42"/>
      <c r="BA8" s="42"/>
      <c r="BB8" s="42">
        <f>データ!U6</f>
        <v>33.29</v>
      </c>
      <c r="BC8" s="42"/>
      <c r="BD8" s="42"/>
      <c r="BE8" s="42"/>
      <c r="BF8" s="42"/>
      <c r="BG8" s="42"/>
      <c r="BH8" s="42"/>
      <c r="BI8" s="42"/>
      <c r="BJ8" s="3"/>
      <c r="BK8" s="3"/>
      <c r="BL8" s="35" t="s">
        <v>10</v>
      </c>
      <c r="BM8" s="36"/>
      <c r="BN8" s="37" t="s">
        <v>11</v>
      </c>
      <c r="BO8" s="37"/>
      <c r="BP8" s="37"/>
      <c r="BQ8" s="37"/>
      <c r="BR8" s="37"/>
      <c r="BS8" s="37"/>
      <c r="BT8" s="37"/>
      <c r="BU8" s="37"/>
      <c r="BV8" s="37"/>
      <c r="BW8" s="37"/>
      <c r="BX8" s="37"/>
      <c r="BY8" s="38"/>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42" t="str">
        <f>データ!N6</f>
        <v>-</v>
      </c>
      <c r="C10" s="42"/>
      <c r="D10" s="42"/>
      <c r="E10" s="42"/>
      <c r="F10" s="42"/>
      <c r="G10" s="42"/>
      <c r="H10" s="42"/>
      <c r="I10" s="42">
        <f>データ!O6</f>
        <v>58.57</v>
      </c>
      <c r="J10" s="42"/>
      <c r="K10" s="42"/>
      <c r="L10" s="42"/>
      <c r="M10" s="42"/>
      <c r="N10" s="42"/>
      <c r="O10" s="42"/>
      <c r="P10" s="42">
        <f>データ!P6</f>
        <v>15.78</v>
      </c>
      <c r="Q10" s="42"/>
      <c r="R10" s="42"/>
      <c r="S10" s="42"/>
      <c r="T10" s="42"/>
      <c r="U10" s="42"/>
      <c r="V10" s="42"/>
      <c r="W10" s="42">
        <f>データ!Q6</f>
        <v>98.52</v>
      </c>
      <c r="X10" s="42"/>
      <c r="Y10" s="42"/>
      <c r="Z10" s="42"/>
      <c r="AA10" s="42"/>
      <c r="AB10" s="42"/>
      <c r="AC10" s="42"/>
      <c r="AD10" s="41">
        <f>データ!R6</f>
        <v>3058</v>
      </c>
      <c r="AE10" s="41"/>
      <c r="AF10" s="41"/>
      <c r="AG10" s="41"/>
      <c r="AH10" s="41"/>
      <c r="AI10" s="41"/>
      <c r="AJ10" s="41"/>
      <c r="AK10" s="2"/>
      <c r="AL10" s="41">
        <f>データ!V6</f>
        <v>2053</v>
      </c>
      <c r="AM10" s="41"/>
      <c r="AN10" s="41"/>
      <c r="AO10" s="41"/>
      <c r="AP10" s="41"/>
      <c r="AQ10" s="41"/>
      <c r="AR10" s="41"/>
      <c r="AS10" s="41"/>
      <c r="AT10" s="42">
        <f>データ!W6</f>
        <v>2.41</v>
      </c>
      <c r="AU10" s="42"/>
      <c r="AV10" s="42"/>
      <c r="AW10" s="42"/>
      <c r="AX10" s="42"/>
      <c r="AY10" s="42"/>
      <c r="AZ10" s="42"/>
      <c r="BA10" s="42"/>
      <c r="BB10" s="42">
        <f>データ!X6</f>
        <v>851.87</v>
      </c>
      <c r="BC10" s="42"/>
      <c r="BD10" s="42"/>
      <c r="BE10" s="42"/>
      <c r="BF10" s="42"/>
      <c r="BG10" s="42"/>
      <c r="BH10" s="42"/>
      <c r="BI10" s="42"/>
      <c r="BJ10" s="2"/>
      <c r="BK10" s="2"/>
      <c r="BL10" s="53" t="s">
        <v>22</v>
      </c>
      <c r="BM10" s="54"/>
      <c r="BN10" s="61" t="s">
        <v>23</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5" t="s">
        <v>115</v>
      </c>
      <c r="BM16" s="56"/>
      <c r="BN16" s="56"/>
      <c r="BO16" s="56"/>
      <c r="BP16" s="56"/>
      <c r="BQ16" s="56"/>
      <c r="BR16" s="56"/>
      <c r="BS16" s="56"/>
      <c r="BT16" s="56"/>
      <c r="BU16" s="56"/>
      <c r="BV16" s="56"/>
      <c r="BW16" s="56"/>
      <c r="BX16" s="56"/>
      <c r="BY16" s="56"/>
      <c r="BZ16" s="5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5"/>
      <c r="BM17" s="56"/>
      <c r="BN17" s="56"/>
      <c r="BO17" s="56"/>
      <c r="BP17" s="56"/>
      <c r="BQ17" s="56"/>
      <c r="BR17" s="56"/>
      <c r="BS17" s="56"/>
      <c r="BT17" s="56"/>
      <c r="BU17" s="56"/>
      <c r="BV17" s="56"/>
      <c r="BW17" s="56"/>
      <c r="BX17" s="56"/>
      <c r="BY17" s="56"/>
      <c r="BZ17" s="5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5"/>
      <c r="BM18" s="56"/>
      <c r="BN18" s="56"/>
      <c r="BO18" s="56"/>
      <c r="BP18" s="56"/>
      <c r="BQ18" s="56"/>
      <c r="BR18" s="56"/>
      <c r="BS18" s="56"/>
      <c r="BT18" s="56"/>
      <c r="BU18" s="56"/>
      <c r="BV18" s="56"/>
      <c r="BW18" s="56"/>
      <c r="BX18" s="56"/>
      <c r="BY18" s="56"/>
      <c r="BZ18" s="5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5"/>
      <c r="BM19" s="56"/>
      <c r="BN19" s="56"/>
      <c r="BO19" s="56"/>
      <c r="BP19" s="56"/>
      <c r="BQ19" s="56"/>
      <c r="BR19" s="56"/>
      <c r="BS19" s="56"/>
      <c r="BT19" s="56"/>
      <c r="BU19" s="56"/>
      <c r="BV19" s="56"/>
      <c r="BW19" s="56"/>
      <c r="BX19" s="56"/>
      <c r="BY19" s="56"/>
      <c r="BZ19" s="5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5"/>
      <c r="BM20" s="56"/>
      <c r="BN20" s="56"/>
      <c r="BO20" s="56"/>
      <c r="BP20" s="56"/>
      <c r="BQ20" s="56"/>
      <c r="BR20" s="56"/>
      <c r="BS20" s="56"/>
      <c r="BT20" s="56"/>
      <c r="BU20" s="56"/>
      <c r="BV20" s="56"/>
      <c r="BW20" s="56"/>
      <c r="BX20" s="56"/>
      <c r="BY20" s="56"/>
      <c r="BZ20" s="5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5"/>
      <c r="BM21" s="56"/>
      <c r="BN21" s="56"/>
      <c r="BO21" s="56"/>
      <c r="BP21" s="56"/>
      <c r="BQ21" s="56"/>
      <c r="BR21" s="56"/>
      <c r="BS21" s="56"/>
      <c r="BT21" s="56"/>
      <c r="BU21" s="56"/>
      <c r="BV21" s="56"/>
      <c r="BW21" s="56"/>
      <c r="BX21" s="56"/>
      <c r="BY21" s="56"/>
      <c r="BZ21" s="5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5"/>
      <c r="BM22" s="56"/>
      <c r="BN22" s="56"/>
      <c r="BO22" s="56"/>
      <c r="BP22" s="56"/>
      <c r="BQ22" s="56"/>
      <c r="BR22" s="56"/>
      <c r="BS22" s="56"/>
      <c r="BT22" s="56"/>
      <c r="BU22" s="56"/>
      <c r="BV22" s="56"/>
      <c r="BW22" s="56"/>
      <c r="BX22" s="56"/>
      <c r="BY22" s="56"/>
      <c r="BZ22" s="5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5"/>
      <c r="BM23" s="56"/>
      <c r="BN23" s="56"/>
      <c r="BO23" s="56"/>
      <c r="BP23" s="56"/>
      <c r="BQ23" s="56"/>
      <c r="BR23" s="56"/>
      <c r="BS23" s="56"/>
      <c r="BT23" s="56"/>
      <c r="BU23" s="56"/>
      <c r="BV23" s="56"/>
      <c r="BW23" s="56"/>
      <c r="BX23" s="56"/>
      <c r="BY23" s="56"/>
      <c r="BZ23" s="5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5"/>
      <c r="BM24" s="56"/>
      <c r="BN24" s="56"/>
      <c r="BO24" s="56"/>
      <c r="BP24" s="56"/>
      <c r="BQ24" s="56"/>
      <c r="BR24" s="56"/>
      <c r="BS24" s="56"/>
      <c r="BT24" s="56"/>
      <c r="BU24" s="56"/>
      <c r="BV24" s="56"/>
      <c r="BW24" s="56"/>
      <c r="BX24" s="56"/>
      <c r="BY24" s="56"/>
      <c r="BZ24" s="5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5"/>
      <c r="BM25" s="56"/>
      <c r="BN25" s="56"/>
      <c r="BO25" s="56"/>
      <c r="BP25" s="56"/>
      <c r="BQ25" s="56"/>
      <c r="BR25" s="56"/>
      <c r="BS25" s="56"/>
      <c r="BT25" s="56"/>
      <c r="BU25" s="56"/>
      <c r="BV25" s="56"/>
      <c r="BW25" s="56"/>
      <c r="BX25" s="56"/>
      <c r="BY25" s="56"/>
      <c r="BZ25" s="5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5"/>
      <c r="BM26" s="56"/>
      <c r="BN26" s="56"/>
      <c r="BO26" s="56"/>
      <c r="BP26" s="56"/>
      <c r="BQ26" s="56"/>
      <c r="BR26" s="56"/>
      <c r="BS26" s="56"/>
      <c r="BT26" s="56"/>
      <c r="BU26" s="56"/>
      <c r="BV26" s="56"/>
      <c r="BW26" s="56"/>
      <c r="BX26" s="56"/>
      <c r="BY26" s="56"/>
      <c r="BZ26" s="5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5"/>
      <c r="BM27" s="56"/>
      <c r="BN27" s="56"/>
      <c r="BO27" s="56"/>
      <c r="BP27" s="56"/>
      <c r="BQ27" s="56"/>
      <c r="BR27" s="56"/>
      <c r="BS27" s="56"/>
      <c r="BT27" s="56"/>
      <c r="BU27" s="56"/>
      <c r="BV27" s="56"/>
      <c r="BW27" s="56"/>
      <c r="BX27" s="56"/>
      <c r="BY27" s="56"/>
      <c r="BZ27" s="5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5"/>
      <c r="BM28" s="56"/>
      <c r="BN28" s="56"/>
      <c r="BO28" s="56"/>
      <c r="BP28" s="56"/>
      <c r="BQ28" s="56"/>
      <c r="BR28" s="56"/>
      <c r="BS28" s="56"/>
      <c r="BT28" s="56"/>
      <c r="BU28" s="56"/>
      <c r="BV28" s="56"/>
      <c r="BW28" s="56"/>
      <c r="BX28" s="56"/>
      <c r="BY28" s="56"/>
      <c r="BZ28" s="5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5"/>
      <c r="BM29" s="56"/>
      <c r="BN29" s="56"/>
      <c r="BO29" s="56"/>
      <c r="BP29" s="56"/>
      <c r="BQ29" s="56"/>
      <c r="BR29" s="56"/>
      <c r="BS29" s="56"/>
      <c r="BT29" s="56"/>
      <c r="BU29" s="56"/>
      <c r="BV29" s="56"/>
      <c r="BW29" s="56"/>
      <c r="BX29" s="56"/>
      <c r="BY29" s="56"/>
      <c r="BZ29" s="5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5"/>
      <c r="BM30" s="56"/>
      <c r="BN30" s="56"/>
      <c r="BO30" s="56"/>
      <c r="BP30" s="56"/>
      <c r="BQ30" s="56"/>
      <c r="BR30" s="56"/>
      <c r="BS30" s="56"/>
      <c r="BT30" s="56"/>
      <c r="BU30" s="56"/>
      <c r="BV30" s="56"/>
      <c r="BW30" s="56"/>
      <c r="BX30" s="56"/>
      <c r="BY30" s="56"/>
      <c r="BZ30" s="5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5"/>
      <c r="BM31" s="56"/>
      <c r="BN31" s="56"/>
      <c r="BO31" s="56"/>
      <c r="BP31" s="56"/>
      <c r="BQ31" s="56"/>
      <c r="BR31" s="56"/>
      <c r="BS31" s="56"/>
      <c r="BT31" s="56"/>
      <c r="BU31" s="56"/>
      <c r="BV31" s="56"/>
      <c r="BW31" s="56"/>
      <c r="BX31" s="56"/>
      <c r="BY31" s="56"/>
      <c r="BZ31" s="5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5"/>
      <c r="BM32" s="56"/>
      <c r="BN32" s="56"/>
      <c r="BO32" s="56"/>
      <c r="BP32" s="56"/>
      <c r="BQ32" s="56"/>
      <c r="BR32" s="56"/>
      <c r="BS32" s="56"/>
      <c r="BT32" s="56"/>
      <c r="BU32" s="56"/>
      <c r="BV32" s="56"/>
      <c r="BW32" s="56"/>
      <c r="BX32" s="56"/>
      <c r="BY32" s="56"/>
      <c r="BZ32" s="5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5"/>
      <c r="BM33" s="56"/>
      <c r="BN33" s="56"/>
      <c r="BO33" s="56"/>
      <c r="BP33" s="56"/>
      <c r="BQ33" s="56"/>
      <c r="BR33" s="56"/>
      <c r="BS33" s="56"/>
      <c r="BT33" s="56"/>
      <c r="BU33" s="56"/>
      <c r="BV33" s="56"/>
      <c r="BW33" s="56"/>
      <c r="BX33" s="56"/>
      <c r="BY33" s="56"/>
      <c r="BZ33" s="5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5"/>
      <c r="BM34" s="56"/>
      <c r="BN34" s="56"/>
      <c r="BO34" s="56"/>
      <c r="BP34" s="56"/>
      <c r="BQ34" s="56"/>
      <c r="BR34" s="56"/>
      <c r="BS34" s="56"/>
      <c r="BT34" s="56"/>
      <c r="BU34" s="56"/>
      <c r="BV34" s="56"/>
      <c r="BW34" s="56"/>
      <c r="BX34" s="56"/>
      <c r="BY34" s="56"/>
      <c r="BZ34" s="5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5"/>
      <c r="BM35" s="56"/>
      <c r="BN35" s="56"/>
      <c r="BO35" s="56"/>
      <c r="BP35" s="56"/>
      <c r="BQ35" s="56"/>
      <c r="BR35" s="56"/>
      <c r="BS35" s="56"/>
      <c r="BT35" s="56"/>
      <c r="BU35" s="56"/>
      <c r="BV35" s="56"/>
      <c r="BW35" s="56"/>
      <c r="BX35" s="56"/>
      <c r="BY35" s="56"/>
      <c r="BZ35" s="5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5"/>
      <c r="BM36" s="56"/>
      <c r="BN36" s="56"/>
      <c r="BO36" s="56"/>
      <c r="BP36" s="56"/>
      <c r="BQ36" s="56"/>
      <c r="BR36" s="56"/>
      <c r="BS36" s="56"/>
      <c r="BT36" s="56"/>
      <c r="BU36" s="56"/>
      <c r="BV36" s="56"/>
      <c r="BW36" s="56"/>
      <c r="BX36" s="56"/>
      <c r="BY36" s="56"/>
      <c r="BZ36" s="5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5"/>
      <c r="BM37" s="56"/>
      <c r="BN37" s="56"/>
      <c r="BO37" s="56"/>
      <c r="BP37" s="56"/>
      <c r="BQ37" s="56"/>
      <c r="BR37" s="56"/>
      <c r="BS37" s="56"/>
      <c r="BT37" s="56"/>
      <c r="BU37" s="56"/>
      <c r="BV37" s="56"/>
      <c r="BW37" s="56"/>
      <c r="BX37" s="56"/>
      <c r="BY37" s="56"/>
      <c r="BZ37" s="5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5"/>
      <c r="BM38" s="56"/>
      <c r="BN38" s="56"/>
      <c r="BO38" s="56"/>
      <c r="BP38" s="56"/>
      <c r="BQ38" s="56"/>
      <c r="BR38" s="56"/>
      <c r="BS38" s="56"/>
      <c r="BT38" s="56"/>
      <c r="BU38" s="56"/>
      <c r="BV38" s="56"/>
      <c r="BW38" s="56"/>
      <c r="BX38" s="56"/>
      <c r="BY38" s="56"/>
      <c r="BZ38" s="5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5"/>
      <c r="BM39" s="56"/>
      <c r="BN39" s="56"/>
      <c r="BO39" s="56"/>
      <c r="BP39" s="56"/>
      <c r="BQ39" s="56"/>
      <c r="BR39" s="56"/>
      <c r="BS39" s="56"/>
      <c r="BT39" s="56"/>
      <c r="BU39" s="56"/>
      <c r="BV39" s="56"/>
      <c r="BW39" s="56"/>
      <c r="BX39" s="56"/>
      <c r="BY39" s="56"/>
      <c r="BZ39" s="5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5"/>
      <c r="BM40" s="56"/>
      <c r="BN40" s="56"/>
      <c r="BO40" s="56"/>
      <c r="BP40" s="56"/>
      <c r="BQ40" s="56"/>
      <c r="BR40" s="56"/>
      <c r="BS40" s="56"/>
      <c r="BT40" s="56"/>
      <c r="BU40" s="56"/>
      <c r="BV40" s="56"/>
      <c r="BW40" s="56"/>
      <c r="BX40" s="56"/>
      <c r="BY40" s="56"/>
      <c r="BZ40" s="5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5"/>
      <c r="BM41" s="56"/>
      <c r="BN41" s="56"/>
      <c r="BO41" s="56"/>
      <c r="BP41" s="56"/>
      <c r="BQ41" s="56"/>
      <c r="BR41" s="56"/>
      <c r="BS41" s="56"/>
      <c r="BT41" s="56"/>
      <c r="BU41" s="56"/>
      <c r="BV41" s="56"/>
      <c r="BW41" s="56"/>
      <c r="BX41" s="56"/>
      <c r="BY41" s="56"/>
      <c r="BZ41" s="5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5"/>
      <c r="BM42" s="56"/>
      <c r="BN42" s="56"/>
      <c r="BO42" s="56"/>
      <c r="BP42" s="56"/>
      <c r="BQ42" s="56"/>
      <c r="BR42" s="56"/>
      <c r="BS42" s="56"/>
      <c r="BT42" s="56"/>
      <c r="BU42" s="56"/>
      <c r="BV42" s="56"/>
      <c r="BW42" s="56"/>
      <c r="BX42" s="56"/>
      <c r="BY42" s="56"/>
      <c r="BZ42" s="5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5"/>
      <c r="BM43" s="56"/>
      <c r="BN43" s="56"/>
      <c r="BO43" s="56"/>
      <c r="BP43" s="56"/>
      <c r="BQ43" s="56"/>
      <c r="BR43" s="56"/>
      <c r="BS43" s="56"/>
      <c r="BT43" s="56"/>
      <c r="BU43" s="56"/>
      <c r="BV43" s="56"/>
      <c r="BW43" s="56"/>
      <c r="BX43" s="56"/>
      <c r="BY43" s="56"/>
      <c r="BZ43" s="5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8"/>
      <c r="BM44" s="59"/>
      <c r="BN44" s="59"/>
      <c r="BO44" s="59"/>
      <c r="BP44" s="59"/>
      <c r="BQ44" s="59"/>
      <c r="BR44" s="59"/>
      <c r="BS44" s="59"/>
      <c r="BT44" s="59"/>
      <c r="BU44" s="59"/>
      <c r="BV44" s="59"/>
      <c r="BW44" s="59"/>
      <c r="BX44" s="59"/>
      <c r="BY44" s="59"/>
      <c r="BZ44" s="6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5" t="s">
        <v>113</v>
      </c>
      <c r="BM47" s="56"/>
      <c r="BN47" s="56"/>
      <c r="BO47" s="56"/>
      <c r="BP47" s="56"/>
      <c r="BQ47" s="56"/>
      <c r="BR47" s="56"/>
      <c r="BS47" s="56"/>
      <c r="BT47" s="56"/>
      <c r="BU47" s="56"/>
      <c r="BV47" s="56"/>
      <c r="BW47" s="56"/>
      <c r="BX47" s="56"/>
      <c r="BY47" s="56"/>
      <c r="BZ47" s="5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5"/>
      <c r="BM48" s="56"/>
      <c r="BN48" s="56"/>
      <c r="BO48" s="56"/>
      <c r="BP48" s="56"/>
      <c r="BQ48" s="56"/>
      <c r="BR48" s="56"/>
      <c r="BS48" s="56"/>
      <c r="BT48" s="56"/>
      <c r="BU48" s="56"/>
      <c r="BV48" s="56"/>
      <c r="BW48" s="56"/>
      <c r="BX48" s="56"/>
      <c r="BY48" s="56"/>
      <c r="BZ48" s="5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5"/>
      <c r="BM49" s="56"/>
      <c r="BN49" s="56"/>
      <c r="BO49" s="56"/>
      <c r="BP49" s="56"/>
      <c r="BQ49" s="56"/>
      <c r="BR49" s="56"/>
      <c r="BS49" s="56"/>
      <c r="BT49" s="56"/>
      <c r="BU49" s="56"/>
      <c r="BV49" s="56"/>
      <c r="BW49" s="56"/>
      <c r="BX49" s="56"/>
      <c r="BY49" s="56"/>
      <c r="BZ49" s="5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5"/>
      <c r="BM50" s="56"/>
      <c r="BN50" s="56"/>
      <c r="BO50" s="56"/>
      <c r="BP50" s="56"/>
      <c r="BQ50" s="56"/>
      <c r="BR50" s="56"/>
      <c r="BS50" s="56"/>
      <c r="BT50" s="56"/>
      <c r="BU50" s="56"/>
      <c r="BV50" s="56"/>
      <c r="BW50" s="56"/>
      <c r="BX50" s="56"/>
      <c r="BY50" s="56"/>
      <c r="BZ50" s="5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5"/>
      <c r="BM51" s="56"/>
      <c r="BN51" s="56"/>
      <c r="BO51" s="56"/>
      <c r="BP51" s="56"/>
      <c r="BQ51" s="56"/>
      <c r="BR51" s="56"/>
      <c r="BS51" s="56"/>
      <c r="BT51" s="56"/>
      <c r="BU51" s="56"/>
      <c r="BV51" s="56"/>
      <c r="BW51" s="56"/>
      <c r="BX51" s="56"/>
      <c r="BY51" s="56"/>
      <c r="BZ51" s="5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5"/>
      <c r="BM52" s="56"/>
      <c r="BN52" s="56"/>
      <c r="BO52" s="56"/>
      <c r="BP52" s="56"/>
      <c r="BQ52" s="56"/>
      <c r="BR52" s="56"/>
      <c r="BS52" s="56"/>
      <c r="BT52" s="56"/>
      <c r="BU52" s="56"/>
      <c r="BV52" s="56"/>
      <c r="BW52" s="56"/>
      <c r="BX52" s="56"/>
      <c r="BY52" s="56"/>
      <c r="BZ52" s="5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5"/>
      <c r="BM53" s="56"/>
      <c r="BN53" s="56"/>
      <c r="BO53" s="56"/>
      <c r="BP53" s="56"/>
      <c r="BQ53" s="56"/>
      <c r="BR53" s="56"/>
      <c r="BS53" s="56"/>
      <c r="BT53" s="56"/>
      <c r="BU53" s="56"/>
      <c r="BV53" s="56"/>
      <c r="BW53" s="56"/>
      <c r="BX53" s="56"/>
      <c r="BY53" s="56"/>
      <c r="BZ53" s="5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5"/>
      <c r="BM54" s="56"/>
      <c r="BN54" s="56"/>
      <c r="BO54" s="56"/>
      <c r="BP54" s="56"/>
      <c r="BQ54" s="56"/>
      <c r="BR54" s="56"/>
      <c r="BS54" s="56"/>
      <c r="BT54" s="56"/>
      <c r="BU54" s="56"/>
      <c r="BV54" s="56"/>
      <c r="BW54" s="56"/>
      <c r="BX54" s="56"/>
      <c r="BY54" s="56"/>
      <c r="BZ54" s="5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5"/>
      <c r="BM55" s="56"/>
      <c r="BN55" s="56"/>
      <c r="BO55" s="56"/>
      <c r="BP55" s="56"/>
      <c r="BQ55" s="56"/>
      <c r="BR55" s="56"/>
      <c r="BS55" s="56"/>
      <c r="BT55" s="56"/>
      <c r="BU55" s="56"/>
      <c r="BV55" s="56"/>
      <c r="BW55" s="56"/>
      <c r="BX55" s="56"/>
      <c r="BY55" s="56"/>
      <c r="BZ55" s="5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5"/>
      <c r="BM56" s="56"/>
      <c r="BN56" s="56"/>
      <c r="BO56" s="56"/>
      <c r="BP56" s="56"/>
      <c r="BQ56" s="56"/>
      <c r="BR56" s="56"/>
      <c r="BS56" s="56"/>
      <c r="BT56" s="56"/>
      <c r="BU56" s="56"/>
      <c r="BV56" s="56"/>
      <c r="BW56" s="56"/>
      <c r="BX56" s="56"/>
      <c r="BY56" s="56"/>
      <c r="BZ56" s="5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5"/>
      <c r="BM57" s="56"/>
      <c r="BN57" s="56"/>
      <c r="BO57" s="56"/>
      <c r="BP57" s="56"/>
      <c r="BQ57" s="56"/>
      <c r="BR57" s="56"/>
      <c r="BS57" s="56"/>
      <c r="BT57" s="56"/>
      <c r="BU57" s="56"/>
      <c r="BV57" s="56"/>
      <c r="BW57" s="56"/>
      <c r="BX57" s="56"/>
      <c r="BY57" s="56"/>
      <c r="BZ57" s="5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5"/>
      <c r="BM58" s="56"/>
      <c r="BN58" s="56"/>
      <c r="BO58" s="56"/>
      <c r="BP58" s="56"/>
      <c r="BQ58" s="56"/>
      <c r="BR58" s="56"/>
      <c r="BS58" s="56"/>
      <c r="BT58" s="56"/>
      <c r="BU58" s="56"/>
      <c r="BV58" s="56"/>
      <c r="BW58" s="56"/>
      <c r="BX58" s="56"/>
      <c r="BY58" s="56"/>
      <c r="BZ58" s="5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5"/>
      <c r="BM59" s="56"/>
      <c r="BN59" s="56"/>
      <c r="BO59" s="56"/>
      <c r="BP59" s="56"/>
      <c r="BQ59" s="56"/>
      <c r="BR59" s="56"/>
      <c r="BS59" s="56"/>
      <c r="BT59" s="56"/>
      <c r="BU59" s="56"/>
      <c r="BV59" s="56"/>
      <c r="BW59" s="56"/>
      <c r="BX59" s="56"/>
      <c r="BY59" s="56"/>
      <c r="BZ59" s="57"/>
    </row>
    <row r="60" spans="1:78" ht="13.5" customHeight="1" x14ac:dyDescent="0.15">
      <c r="A60" s="2"/>
      <c r="B60" s="68" t="s">
        <v>28</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55"/>
      <c r="BM60" s="56"/>
      <c r="BN60" s="56"/>
      <c r="BO60" s="56"/>
      <c r="BP60" s="56"/>
      <c r="BQ60" s="56"/>
      <c r="BR60" s="56"/>
      <c r="BS60" s="56"/>
      <c r="BT60" s="56"/>
      <c r="BU60" s="56"/>
      <c r="BV60" s="56"/>
      <c r="BW60" s="56"/>
      <c r="BX60" s="56"/>
      <c r="BY60" s="56"/>
      <c r="BZ60" s="57"/>
    </row>
    <row r="61" spans="1:78" ht="13.5" customHeight="1" x14ac:dyDescent="0.15">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55"/>
      <c r="BM61" s="56"/>
      <c r="BN61" s="56"/>
      <c r="BO61" s="56"/>
      <c r="BP61" s="56"/>
      <c r="BQ61" s="56"/>
      <c r="BR61" s="56"/>
      <c r="BS61" s="56"/>
      <c r="BT61" s="56"/>
      <c r="BU61" s="56"/>
      <c r="BV61" s="56"/>
      <c r="BW61" s="56"/>
      <c r="BX61" s="56"/>
      <c r="BY61" s="56"/>
      <c r="BZ61" s="5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5"/>
      <c r="BM62" s="56"/>
      <c r="BN62" s="56"/>
      <c r="BO62" s="56"/>
      <c r="BP62" s="56"/>
      <c r="BQ62" s="56"/>
      <c r="BR62" s="56"/>
      <c r="BS62" s="56"/>
      <c r="BT62" s="56"/>
      <c r="BU62" s="56"/>
      <c r="BV62" s="56"/>
      <c r="BW62" s="56"/>
      <c r="BX62" s="56"/>
      <c r="BY62" s="56"/>
      <c r="BZ62" s="5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8"/>
      <c r="BM63" s="59"/>
      <c r="BN63" s="59"/>
      <c r="BO63" s="59"/>
      <c r="BP63" s="59"/>
      <c r="BQ63" s="59"/>
      <c r="BR63" s="59"/>
      <c r="BS63" s="59"/>
      <c r="BT63" s="59"/>
      <c r="BU63" s="59"/>
      <c r="BV63" s="59"/>
      <c r="BW63" s="59"/>
      <c r="BX63" s="59"/>
      <c r="BY63" s="59"/>
      <c r="BZ63" s="6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114</v>
      </c>
      <c r="BM66" s="56"/>
      <c r="BN66" s="56"/>
      <c r="BO66" s="56"/>
      <c r="BP66" s="56"/>
      <c r="BQ66" s="56"/>
      <c r="BR66" s="56"/>
      <c r="BS66" s="56"/>
      <c r="BT66" s="56"/>
      <c r="BU66" s="56"/>
      <c r="BV66" s="56"/>
      <c r="BW66" s="56"/>
      <c r="BX66" s="56"/>
      <c r="BY66" s="56"/>
      <c r="BZ66" s="5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MnPw305Hij9v51jVNOSfrTVOkN0sLlxfdPhI86k3mQCzIOgxra2AQmJjXh4aU759eewGfRIzzEUZuEivlhv/kw==" saltValue="yrSBzX6VaOldyLgyr5rtTw==" spinCount="100000" sheet="1" objects="1" scenarios="1" formatCells="0" formatColumns="0" formatRows="0"/>
  <mergeCells count="51">
    <mergeCell ref="B60:BJ61"/>
    <mergeCell ref="BL64:BZ65"/>
    <mergeCell ref="C83:BJ83"/>
    <mergeCell ref="BL47:BZ63"/>
    <mergeCell ref="BL66:BZ82"/>
    <mergeCell ref="P10:V10"/>
    <mergeCell ref="W10:AC10"/>
    <mergeCell ref="I9:O9"/>
    <mergeCell ref="P9:V9"/>
    <mergeCell ref="W9:AC9"/>
    <mergeCell ref="BL9:BM9"/>
    <mergeCell ref="BL45:BZ46"/>
    <mergeCell ref="BN9:BY9"/>
    <mergeCell ref="AL10:AS10"/>
    <mergeCell ref="AT10:BA10"/>
    <mergeCell ref="BB10:BI10"/>
    <mergeCell ref="BL10:BM10"/>
    <mergeCell ref="BL16:BZ44"/>
    <mergeCell ref="BN10:BY10"/>
    <mergeCell ref="BL11:BZ13"/>
    <mergeCell ref="B14:BJ15"/>
    <mergeCell ref="BL14:BZ15"/>
    <mergeCell ref="AD10:AJ10"/>
    <mergeCell ref="B9:H9"/>
    <mergeCell ref="B10:H10"/>
    <mergeCell ref="I10:O10"/>
    <mergeCell ref="AD9:AJ9"/>
    <mergeCell ref="AL8:AS8"/>
    <mergeCell ref="AL9:AS9"/>
    <mergeCell ref="AT8:BA8"/>
    <mergeCell ref="BB8:BI8"/>
    <mergeCell ref="AT9:BA9"/>
    <mergeCell ref="BB9:BI9"/>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74080</v>
      </c>
      <c r="D6" s="19">
        <f t="shared" si="3"/>
        <v>46</v>
      </c>
      <c r="E6" s="19">
        <f t="shared" si="3"/>
        <v>17</v>
      </c>
      <c r="F6" s="19">
        <f t="shared" si="3"/>
        <v>5</v>
      </c>
      <c r="G6" s="19">
        <f t="shared" si="3"/>
        <v>0</v>
      </c>
      <c r="H6" s="19" t="str">
        <f t="shared" si="3"/>
        <v>福島県　猪苗代町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58.57</v>
      </c>
      <c r="P6" s="20">
        <f t="shared" si="3"/>
        <v>15.78</v>
      </c>
      <c r="Q6" s="20">
        <f t="shared" si="3"/>
        <v>98.52</v>
      </c>
      <c r="R6" s="20">
        <f t="shared" si="3"/>
        <v>3058</v>
      </c>
      <c r="S6" s="20">
        <f t="shared" si="3"/>
        <v>13145</v>
      </c>
      <c r="T6" s="20">
        <f t="shared" si="3"/>
        <v>394.85</v>
      </c>
      <c r="U6" s="20">
        <f t="shared" si="3"/>
        <v>33.29</v>
      </c>
      <c r="V6" s="20">
        <f t="shared" si="3"/>
        <v>2053</v>
      </c>
      <c r="W6" s="20">
        <f t="shared" si="3"/>
        <v>2.41</v>
      </c>
      <c r="X6" s="20">
        <f t="shared" si="3"/>
        <v>851.87</v>
      </c>
      <c r="Y6" s="21" t="str">
        <f>IF(Y7="",NA(),Y7)</f>
        <v>-</v>
      </c>
      <c r="Z6" s="21" t="str">
        <f t="shared" ref="Z6:AH6" si="4">IF(Z7="",NA(),Z7)</f>
        <v>-</v>
      </c>
      <c r="AA6" s="21" t="str">
        <f t="shared" si="4"/>
        <v>-</v>
      </c>
      <c r="AB6" s="21">
        <f t="shared" si="4"/>
        <v>96.44</v>
      </c>
      <c r="AC6" s="21">
        <f t="shared" si="4"/>
        <v>103.57</v>
      </c>
      <c r="AD6" s="21" t="str">
        <f t="shared" si="4"/>
        <v>-</v>
      </c>
      <c r="AE6" s="21" t="str">
        <f t="shared" si="4"/>
        <v>-</v>
      </c>
      <c r="AF6" s="21" t="str">
        <f t="shared" si="4"/>
        <v>-</v>
      </c>
      <c r="AG6" s="21">
        <f t="shared" si="4"/>
        <v>106.07</v>
      </c>
      <c r="AH6" s="21">
        <f t="shared" si="4"/>
        <v>105.5</v>
      </c>
      <c r="AI6" s="20" t="str">
        <f>IF(AI7="","",IF(AI7="-","【-】","【"&amp;SUBSTITUTE(TEXT(AI7,"#,##0.00"),"-","△")&amp;"】"))</f>
        <v>【103.61】</v>
      </c>
      <c r="AJ6" s="21" t="str">
        <f>IF(AJ7="",NA(),AJ7)</f>
        <v>-</v>
      </c>
      <c r="AK6" s="21" t="str">
        <f t="shared" ref="AK6:AS6" si="5">IF(AK7="",NA(),AK7)</f>
        <v>-</v>
      </c>
      <c r="AL6" s="21" t="str">
        <f t="shared" si="5"/>
        <v>-</v>
      </c>
      <c r="AM6" s="21">
        <f t="shared" si="5"/>
        <v>27.34</v>
      </c>
      <c r="AN6" s="21">
        <f t="shared" si="5"/>
        <v>7.07</v>
      </c>
      <c r="AO6" s="21" t="str">
        <f t="shared" si="5"/>
        <v>-</v>
      </c>
      <c r="AP6" s="21" t="str">
        <f t="shared" si="5"/>
        <v>-</v>
      </c>
      <c r="AQ6" s="21" t="str">
        <f t="shared" si="5"/>
        <v>-</v>
      </c>
      <c r="AR6" s="21">
        <f t="shared" si="5"/>
        <v>132.04</v>
      </c>
      <c r="AS6" s="21">
        <f t="shared" si="5"/>
        <v>145.43</v>
      </c>
      <c r="AT6" s="20" t="str">
        <f>IF(AT7="","",IF(AT7="-","【-】","【"&amp;SUBSTITUTE(TEXT(AT7,"#,##0.00"),"-","△")&amp;"】"))</f>
        <v>【133.62】</v>
      </c>
      <c r="AU6" s="21" t="str">
        <f>IF(AU7="",NA(),AU7)</f>
        <v>-</v>
      </c>
      <c r="AV6" s="21" t="str">
        <f t="shared" ref="AV6:BD6" si="6">IF(AV7="",NA(),AV7)</f>
        <v>-</v>
      </c>
      <c r="AW6" s="21" t="str">
        <f t="shared" si="6"/>
        <v>-</v>
      </c>
      <c r="AX6" s="21">
        <f t="shared" si="6"/>
        <v>9.57</v>
      </c>
      <c r="AY6" s="21">
        <f t="shared" si="6"/>
        <v>11.92</v>
      </c>
      <c r="AZ6" s="21" t="str">
        <f t="shared" si="6"/>
        <v>-</v>
      </c>
      <c r="BA6" s="21" t="str">
        <f t="shared" si="6"/>
        <v>-</v>
      </c>
      <c r="BB6" s="21" t="str">
        <f t="shared" si="6"/>
        <v>-</v>
      </c>
      <c r="BC6" s="21">
        <f t="shared" si="6"/>
        <v>35.69</v>
      </c>
      <c r="BD6" s="21">
        <f t="shared" si="6"/>
        <v>38.4</v>
      </c>
      <c r="BE6" s="20" t="str">
        <f>IF(BE7="","",IF(BE7="-","【-】","【"&amp;SUBSTITUTE(TEXT(BE7,"#,##0.00"),"-","△")&amp;"】"))</f>
        <v>【36.94】</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791.76</v>
      </c>
      <c r="BO6" s="21">
        <f t="shared" si="7"/>
        <v>900.82</v>
      </c>
      <c r="BP6" s="20" t="str">
        <f>IF(BP7="","",IF(BP7="-","【-】","【"&amp;SUBSTITUTE(TEXT(BP7,"#,##0.00"),"-","△")&amp;"】"))</f>
        <v>【809.19】</v>
      </c>
      <c r="BQ6" s="21" t="str">
        <f>IF(BQ7="",NA(),BQ7)</f>
        <v>-</v>
      </c>
      <c r="BR6" s="21" t="str">
        <f t="shared" ref="BR6:BZ6" si="8">IF(BR7="",NA(),BR7)</f>
        <v>-</v>
      </c>
      <c r="BS6" s="21" t="str">
        <f t="shared" si="8"/>
        <v>-</v>
      </c>
      <c r="BT6" s="21">
        <f t="shared" si="8"/>
        <v>92.85</v>
      </c>
      <c r="BU6" s="21">
        <f t="shared" si="8"/>
        <v>83.03</v>
      </c>
      <c r="BV6" s="21" t="str">
        <f t="shared" si="8"/>
        <v>-</v>
      </c>
      <c r="BW6" s="21" t="str">
        <f t="shared" si="8"/>
        <v>-</v>
      </c>
      <c r="BX6" s="21" t="str">
        <f t="shared" si="8"/>
        <v>-</v>
      </c>
      <c r="BY6" s="21">
        <f t="shared" si="8"/>
        <v>56.26</v>
      </c>
      <c r="BZ6" s="21">
        <f t="shared" si="8"/>
        <v>52.94</v>
      </c>
      <c r="CA6" s="20" t="str">
        <f>IF(CA7="","",IF(CA7="-","【-】","【"&amp;SUBSTITUTE(TEXT(CA7,"#,##0.00"),"-","△")&amp;"】"))</f>
        <v>【57.02】</v>
      </c>
      <c r="CB6" s="21" t="str">
        <f>IF(CB7="",NA(),CB7)</f>
        <v>-</v>
      </c>
      <c r="CC6" s="21" t="str">
        <f t="shared" ref="CC6:CK6" si="9">IF(CC7="",NA(),CC7)</f>
        <v>-</v>
      </c>
      <c r="CD6" s="21" t="str">
        <f t="shared" si="9"/>
        <v>-</v>
      </c>
      <c r="CE6" s="21">
        <f t="shared" si="9"/>
        <v>164.11</v>
      </c>
      <c r="CF6" s="21">
        <f t="shared" si="9"/>
        <v>183.85</v>
      </c>
      <c r="CG6" s="21" t="str">
        <f t="shared" si="9"/>
        <v>-</v>
      </c>
      <c r="CH6" s="21" t="str">
        <f t="shared" si="9"/>
        <v>-</v>
      </c>
      <c r="CI6" s="21" t="str">
        <f t="shared" si="9"/>
        <v>-</v>
      </c>
      <c r="CJ6" s="21">
        <f t="shared" si="9"/>
        <v>282.08999999999997</v>
      </c>
      <c r="CK6" s="21">
        <f t="shared" si="9"/>
        <v>303.27999999999997</v>
      </c>
      <c r="CL6" s="20" t="str">
        <f>IF(CL7="","",IF(CL7="-","【-】","【"&amp;SUBSTITUTE(TEXT(CL7,"#,##0.00"),"-","△")&amp;"】"))</f>
        <v>【273.68】</v>
      </c>
      <c r="CM6" s="21" t="str">
        <f>IF(CM7="",NA(),CM7)</f>
        <v>-</v>
      </c>
      <c r="CN6" s="21" t="str">
        <f t="shared" ref="CN6:CV6" si="10">IF(CN7="",NA(),CN7)</f>
        <v>-</v>
      </c>
      <c r="CO6" s="21" t="str">
        <f t="shared" si="10"/>
        <v>-</v>
      </c>
      <c r="CP6" s="21">
        <f t="shared" si="10"/>
        <v>26.93</v>
      </c>
      <c r="CQ6" s="21">
        <f t="shared" si="10"/>
        <v>27.17</v>
      </c>
      <c r="CR6" s="21" t="str">
        <f t="shared" si="10"/>
        <v>-</v>
      </c>
      <c r="CS6" s="21" t="str">
        <f t="shared" si="10"/>
        <v>-</v>
      </c>
      <c r="CT6" s="21" t="str">
        <f t="shared" si="10"/>
        <v>-</v>
      </c>
      <c r="CU6" s="21">
        <f t="shared" si="10"/>
        <v>66.53</v>
      </c>
      <c r="CV6" s="21">
        <f t="shared" si="10"/>
        <v>52.35</v>
      </c>
      <c r="CW6" s="20" t="str">
        <f>IF(CW7="","",IF(CW7="-","【-】","【"&amp;SUBSTITUTE(TEXT(CW7,"#,##0.00"),"-","△")&amp;"】"))</f>
        <v>【52.55】</v>
      </c>
      <c r="CX6" s="21" t="str">
        <f>IF(CX7="",NA(),CX7)</f>
        <v>-</v>
      </c>
      <c r="CY6" s="21" t="str">
        <f t="shared" ref="CY6:DG6" si="11">IF(CY7="",NA(),CY7)</f>
        <v>-</v>
      </c>
      <c r="CZ6" s="21" t="str">
        <f t="shared" si="11"/>
        <v>-</v>
      </c>
      <c r="DA6" s="21">
        <f t="shared" si="11"/>
        <v>76.33</v>
      </c>
      <c r="DB6" s="21">
        <f t="shared" si="11"/>
        <v>75.16</v>
      </c>
      <c r="DC6" s="21" t="str">
        <f t="shared" si="11"/>
        <v>-</v>
      </c>
      <c r="DD6" s="21" t="str">
        <f t="shared" si="11"/>
        <v>-</v>
      </c>
      <c r="DE6" s="21" t="str">
        <f t="shared" si="11"/>
        <v>-</v>
      </c>
      <c r="DF6" s="21">
        <f t="shared" si="11"/>
        <v>84.67</v>
      </c>
      <c r="DG6" s="21">
        <f t="shared" si="11"/>
        <v>84.39</v>
      </c>
      <c r="DH6" s="20" t="str">
        <f>IF(DH7="","",IF(DH7="-","【-】","【"&amp;SUBSTITUTE(TEXT(DH7,"#,##0.00"),"-","△")&amp;"】"))</f>
        <v>【87.30】</v>
      </c>
      <c r="DI6" s="21" t="str">
        <f>IF(DI7="",NA(),DI7)</f>
        <v>-</v>
      </c>
      <c r="DJ6" s="21" t="str">
        <f t="shared" ref="DJ6:DR6" si="12">IF(DJ7="",NA(),DJ7)</f>
        <v>-</v>
      </c>
      <c r="DK6" s="21" t="str">
        <f t="shared" si="12"/>
        <v>-</v>
      </c>
      <c r="DL6" s="21">
        <f t="shared" si="12"/>
        <v>3.95</v>
      </c>
      <c r="DM6" s="21">
        <f t="shared" si="12"/>
        <v>8.82</v>
      </c>
      <c r="DN6" s="21" t="str">
        <f t="shared" si="12"/>
        <v>-</v>
      </c>
      <c r="DO6" s="21" t="str">
        <f t="shared" si="12"/>
        <v>-</v>
      </c>
      <c r="DP6" s="21" t="str">
        <f t="shared" si="12"/>
        <v>-</v>
      </c>
      <c r="DQ6" s="21">
        <f t="shared" si="12"/>
        <v>21.85</v>
      </c>
      <c r="DR6" s="21">
        <f t="shared" si="12"/>
        <v>25.19</v>
      </c>
      <c r="DS6" s="20" t="str">
        <f>IF(DS7="","",IF(DS7="-","【-】","【"&amp;SUBSTITUTE(TEXT(DS7,"#,##0.00"),"-","△")&amp;"】"))</f>
        <v>【27.11】</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0.05</v>
      </c>
      <c r="EN6" s="21">
        <f t="shared" si="14"/>
        <v>0.03</v>
      </c>
      <c r="EO6" s="20" t="str">
        <f>IF(EO7="","",IF(EO7="-","【-】","【"&amp;SUBSTITUTE(TEXT(EO7,"#,##0.00"),"-","△")&amp;"】"))</f>
        <v>【0.02】</v>
      </c>
    </row>
    <row r="7" spans="1:148" s="22" customFormat="1" x14ac:dyDescent="0.15">
      <c r="A7" s="14"/>
      <c r="B7" s="23">
        <v>2022</v>
      </c>
      <c r="C7" s="23">
        <v>74080</v>
      </c>
      <c r="D7" s="23">
        <v>46</v>
      </c>
      <c r="E7" s="23">
        <v>17</v>
      </c>
      <c r="F7" s="23">
        <v>5</v>
      </c>
      <c r="G7" s="23">
        <v>0</v>
      </c>
      <c r="H7" s="23" t="s">
        <v>95</v>
      </c>
      <c r="I7" s="23" t="s">
        <v>96</v>
      </c>
      <c r="J7" s="23" t="s">
        <v>97</v>
      </c>
      <c r="K7" s="23" t="s">
        <v>98</v>
      </c>
      <c r="L7" s="23" t="s">
        <v>99</v>
      </c>
      <c r="M7" s="23" t="s">
        <v>100</v>
      </c>
      <c r="N7" s="24" t="s">
        <v>101</v>
      </c>
      <c r="O7" s="24">
        <v>58.57</v>
      </c>
      <c r="P7" s="24">
        <v>15.78</v>
      </c>
      <c r="Q7" s="24">
        <v>98.52</v>
      </c>
      <c r="R7" s="24">
        <v>3058</v>
      </c>
      <c r="S7" s="24">
        <v>13145</v>
      </c>
      <c r="T7" s="24">
        <v>394.85</v>
      </c>
      <c r="U7" s="24">
        <v>33.29</v>
      </c>
      <c r="V7" s="24">
        <v>2053</v>
      </c>
      <c r="W7" s="24">
        <v>2.41</v>
      </c>
      <c r="X7" s="24">
        <v>851.87</v>
      </c>
      <c r="Y7" s="24" t="s">
        <v>101</v>
      </c>
      <c r="Z7" s="24" t="s">
        <v>101</v>
      </c>
      <c r="AA7" s="24" t="s">
        <v>101</v>
      </c>
      <c r="AB7" s="24">
        <v>96.44</v>
      </c>
      <c r="AC7" s="24">
        <v>103.57</v>
      </c>
      <c r="AD7" s="24" t="s">
        <v>101</v>
      </c>
      <c r="AE7" s="24" t="s">
        <v>101</v>
      </c>
      <c r="AF7" s="24" t="s">
        <v>101</v>
      </c>
      <c r="AG7" s="24">
        <v>106.07</v>
      </c>
      <c r="AH7" s="24">
        <v>105.5</v>
      </c>
      <c r="AI7" s="24">
        <v>103.61</v>
      </c>
      <c r="AJ7" s="24" t="s">
        <v>101</v>
      </c>
      <c r="AK7" s="24" t="s">
        <v>101</v>
      </c>
      <c r="AL7" s="24" t="s">
        <v>101</v>
      </c>
      <c r="AM7" s="24">
        <v>27.34</v>
      </c>
      <c r="AN7" s="24">
        <v>7.07</v>
      </c>
      <c r="AO7" s="24" t="s">
        <v>101</v>
      </c>
      <c r="AP7" s="24" t="s">
        <v>101</v>
      </c>
      <c r="AQ7" s="24" t="s">
        <v>101</v>
      </c>
      <c r="AR7" s="24">
        <v>132.04</v>
      </c>
      <c r="AS7" s="24">
        <v>145.43</v>
      </c>
      <c r="AT7" s="24">
        <v>133.62</v>
      </c>
      <c r="AU7" s="24" t="s">
        <v>101</v>
      </c>
      <c r="AV7" s="24" t="s">
        <v>101</v>
      </c>
      <c r="AW7" s="24" t="s">
        <v>101</v>
      </c>
      <c r="AX7" s="24">
        <v>9.57</v>
      </c>
      <c r="AY7" s="24">
        <v>11.92</v>
      </c>
      <c r="AZ7" s="24" t="s">
        <v>101</v>
      </c>
      <c r="BA7" s="24" t="s">
        <v>101</v>
      </c>
      <c r="BB7" s="24" t="s">
        <v>101</v>
      </c>
      <c r="BC7" s="24">
        <v>35.69</v>
      </c>
      <c r="BD7" s="24">
        <v>38.4</v>
      </c>
      <c r="BE7" s="24">
        <v>36.94</v>
      </c>
      <c r="BF7" s="24" t="s">
        <v>101</v>
      </c>
      <c r="BG7" s="24" t="s">
        <v>101</v>
      </c>
      <c r="BH7" s="24" t="s">
        <v>101</v>
      </c>
      <c r="BI7" s="24">
        <v>0</v>
      </c>
      <c r="BJ7" s="24">
        <v>0</v>
      </c>
      <c r="BK7" s="24" t="s">
        <v>101</v>
      </c>
      <c r="BL7" s="24" t="s">
        <v>101</v>
      </c>
      <c r="BM7" s="24" t="s">
        <v>101</v>
      </c>
      <c r="BN7" s="24">
        <v>791.76</v>
      </c>
      <c r="BO7" s="24">
        <v>900.82</v>
      </c>
      <c r="BP7" s="24">
        <v>809.19</v>
      </c>
      <c r="BQ7" s="24" t="s">
        <v>101</v>
      </c>
      <c r="BR7" s="24" t="s">
        <v>101</v>
      </c>
      <c r="BS7" s="24" t="s">
        <v>101</v>
      </c>
      <c r="BT7" s="24">
        <v>92.85</v>
      </c>
      <c r="BU7" s="24">
        <v>83.03</v>
      </c>
      <c r="BV7" s="24" t="s">
        <v>101</v>
      </c>
      <c r="BW7" s="24" t="s">
        <v>101</v>
      </c>
      <c r="BX7" s="24" t="s">
        <v>101</v>
      </c>
      <c r="BY7" s="24">
        <v>56.26</v>
      </c>
      <c r="BZ7" s="24">
        <v>52.94</v>
      </c>
      <c r="CA7" s="24">
        <v>57.02</v>
      </c>
      <c r="CB7" s="24" t="s">
        <v>101</v>
      </c>
      <c r="CC7" s="24" t="s">
        <v>101</v>
      </c>
      <c r="CD7" s="24" t="s">
        <v>101</v>
      </c>
      <c r="CE7" s="24">
        <v>164.11</v>
      </c>
      <c r="CF7" s="24">
        <v>183.85</v>
      </c>
      <c r="CG7" s="24" t="s">
        <v>101</v>
      </c>
      <c r="CH7" s="24" t="s">
        <v>101</v>
      </c>
      <c r="CI7" s="24" t="s">
        <v>101</v>
      </c>
      <c r="CJ7" s="24">
        <v>282.08999999999997</v>
      </c>
      <c r="CK7" s="24">
        <v>303.27999999999997</v>
      </c>
      <c r="CL7" s="24">
        <v>273.68</v>
      </c>
      <c r="CM7" s="24" t="s">
        <v>101</v>
      </c>
      <c r="CN7" s="24" t="s">
        <v>101</v>
      </c>
      <c r="CO7" s="24" t="s">
        <v>101</v>
      </c>
      <c r="CP7" s="24">
        <v>26.93</v>
      </c>
      <c r="CQ7" s="24">
        <v>27.17</v>
      </c>
      <c r="CR7" s="24" t="s">
        <v>101</v>
      </c>
      <c r="CS7" s="24" t="s">
        <v>101</v>
      </c>
      <c r="CT7" s="24" t="s">
        <v>101</v>
      </c>
      <c r="CU7" s="24">
        <v>66.53</v>
      </c>
      <c r="CV7" s="24">
        <v>52.35</v>
      </c>
      <c r="CW7" s="24">
        <v>52.55</v>
      </c>
      <c r="CX7" s="24" t="s">
        <v>101</v>
      </c>
      <c r="CY7" s="24" t="s">
        <v>101</v>
      </c>
      <c r="CZ7" s="24" t="s">
        <v>101</v>
      </c>
      <c r="DA7" s="24">
        <v>76.33</v>
      </c>
      <c r="DB7" s="24">
        <v>75.16</v>
      </c>
      <c r="DC7" s="24" t="s">
        <v>101</v>
      </c>
      <c r="DD7" s="24" t="s">
        <v>101</v>
      </c>
      <c r="DE7" s="24" t="s">
        <v>101</v>
      </c>
      <c r="DF7" s="24">
        <v>84.67</v>
      </c>
      <c r="DG7" s="24">
        <v>84.39</v>
      </c>
      <c r="DH7" s="24">
        <v>87.3</v>
      </c>
      <c r="DI7" s="24" t="s">
        <v>101</v>
      </c>
      <c r="DJ7" s="24" t="s">
        <v>101</v>
      </c>
      <c r="DK7" s="24" t="s">
        <v>101</v>
      </c>
      <c r="DL7" s="24">
        <v>3.95</v>
      </c>
      <c r="DM7" s="24">
        <v>8.82</v>
      </c>
      <c r="DN7" s="24" t="s">
        <v>101</v>
      </c>
      <c r="DO7" s="24" t="s">
        <v>101</v>
      </c>
      <c r="DP7" s="24" t="s">
        <v>101</v>
      </c>
      <c r="DQ7" s="24">
        <v>21.85</v>
      </c>
      <c r="DR7" s="24">
        <v>25.19</v>
      </c>
      <c r="DS7" s="24">
        <v>27.11</v>
      </c>
      <c r="DT7" s="24" t="s">
        <v>101</v>
      </c>
      <c r="DU7" s="24" t="s">
        <v>101</v>
      </c>
      <c r="DV7" s="24" t="s">
        <v>101</v>
      </c>
      <c r="DW7" s="24">
        <v>0</v>
      </c>
      <c r="DX7" s="24">
        <v>0</v>
      </c>
      <c r="DY7" s="24" t="s">
        <v>101</v>
      </c>
      <c r="DZ7" s="24" t="s">
        <v>101</v>
      </c>
      <c r="EA7" s="24" t="s">
        <v>101</v>
      </c>
      <c r="EB7" s="24">
        <v>0</v>
      </c>
      <c r="EC7" s="24">
        <v>0</v>
      </c>
      <c r="ED7" s="24">
        <v>0</v>
      </c>
      <c r="EE7" s="24" t="s">
        <v>101</v>
      </c>
      <c r="EF7" s="24" t="s">
        <v>101</v>
      </c>
      <c r="EG7" s="24" t="s">
        <v>101</v>
      </c>
      <c r="EH7" s="24">
        <v>0</v>
      </c>
      <c r="EI7" s="24">
        <v>0</v>
      </c>
      <c r="EJ7" s="24" t="s">
        <v>101</v>
      </c>
      <c r="EK7" s="24" t="s">
        <v>101</v>
      </c>
      <c r="EL7" s="24" t="s">
        <v>101</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111</v>
      </c>
      <c r="F13" t="s">
        <v>110</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cp:lastModifiedBy>
  <cp:lastPrinted>2024-01-18T05:36:19Z</cp:lastPrinted>
  <dcterms:created xsi:type="dcterms:W3CDTF">2023-12-12T01:00:25Z</dcterms:created>
  <dcterms:modified xsi:type="dcterms:W3CDTF">2024-01-31T08:22:33Z</dcterms:modified>
  <cp:category/>
</cp:coreProperties>
</file>