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【経営比較分析表】2022_074462_47_1718\"/>
    </mc:Choice>
  </mc:AlternateContent>
  <xr:revisionPtr revIDLastSave="0" documentId="13_ncr:1_{E7A2246D-CE22-4F0D-AD42-59F2FA3D6054}" xr6:coauthVersionLast="47" xr6:coauthVersionMax="47" xr10:uidLastSave="{00000000-0000-0000-0000-000000000000}"/>
  <workbookProtection workbookAlgorithmName="SHA-512" workbookHashValue="CgJQVqs8xSWDRP/OXDWvpACnpRQNK0QO81Gq+WUKepcrhtnT4b08VfMPR5npTA8z3xT3Y8ejClUXN7q0Ms9vSg==" workbookSaltValue="I0iXVvrk5PcStJ+NJ+vuAg==" workbookSpinCount="100000" lockStructure="1"/>
  <bookViews>
    <workbookView xWindow="1170" yWindow="0" windowWidth="13815" windowHeight="1620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P6" i="5"/>
  <c r="P10" i="4" s="1"/>
  <c r="O6" i="5"/>
  <c r="I10" i="4" s="1"/>
  <c r="N6" i="5"/>
  <c r="B10" i="4" s="1"/>
  <c r="M6" i="5"/>
  <c r="AD8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I86" i="4"/>
  <c r="E86" i="4"/>
  <c r="AT10" i="4"/>
  <c r="AL10" i="4"/>
  <c r="AD10" i="4"/>
  <c r="W10" i="4"/>
  <c r="AL8" i="4"/>
  <c r="P8" i="4"/>
  <c r="I8" i="4"/>
  <c r="B8" i="4"/>
</calcChain>
</file>

<file path=xl/sharedStrings.xml><?xml version="1.0" encoding="utf-8"?>
<sst xmlns="http://schemas.openxmlformats.org/spreadsheetml/2006/main" count="247" uniqueCount="119">
  <si>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</si>
  <si>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</si>
  <si>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</si>
  <si>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</si>
  <si>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</si>
  <si>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</si>
  <si>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</si>
  <si>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</si>
  <si>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</si>
  <si>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</si>
  <si>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</si>
  <si>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</si>
  <si>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</si>
  <si>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</si>
  <si>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</si>
  <si>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</si>
  <si>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</si>
  <si>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</si>
  <si>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</si>
  <si>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</si>
  <si>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</si>
  <si>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</si>
  <si>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</si>
  <si>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</si>
  <si>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</si>
  <si>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</si>
  <si>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</si>
  <si>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</si>
  <si>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</si>
  <si>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</si>
  <si>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</si>
  <si>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</si>
  <si>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</si>
  <si>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</si>
  <si>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</si>
  <si>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</si>
  <si>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</si>
  <si>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</si>
  <si>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</si>
  <si>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</si>
  <si>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</si>
  <si>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</si>
  <si>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</si>
  <si>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</si>
  <si>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</si>
  <si>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</si>
  <si>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</si>
  <si>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</si>
  <si>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</si>
  <si>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</si>
  <si>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</si>
  <si>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</si>
  <si>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</si>
  <si>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</si>
  <si>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</si>
  <si>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</si>
  <si>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</si>
  <si>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</si>
  <si>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</si>
  <si>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</si>
  <si>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</si>
  <si>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</si>
  <si>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</si>
  <si>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</si>
  <si>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</si>
  <si>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</si>
  <si>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</si>
  <si>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</si>
  <si>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</si>
  <si>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</si>
  <si>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</si>
  <si>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</si>
  <si>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</si>
  <si>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</si>
  <si>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</si>
  <si>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</si>
  <si>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</si>
  <si>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</si>
  <si>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</si>
  <si>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</si>
  <si>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</si>
  <si>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</si>
  <si>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</si>
  <si>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</si>
  <si>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</si>
  <si>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</si>
  <si>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</si>
  <si>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</si>
  <si>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</si>
  <si>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</si>
  <si>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</si>
  <si>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</si>
  <si>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</si>
  <si>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</si>
  <si>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</si>
  <si>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</si>
  <si>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</si>
  <si>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</si>
  <si>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昭和村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</si>
  <si>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</si>
  <si>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</si>
  <si>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</si>
  <si>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</si>
  <si>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</si>
  <si>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</si>
  <si>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</si>
  <si>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</si>
  <si>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</si>
  <si>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</si>
  <si>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</si>
  <si>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</si>
  <si>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</si>
  <si>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</si>
  <si>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</si>
  <si>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</si>
  <si>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</si>
  <si>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維持管理業務の中で、設備を確認し修繕を実施している。現在、大きな改修の予定はない。														
														</t>
    <phoneticPr fontId="4"/>
  </si>
  <si>
    <t>①収益的収支比率
例年に比べ数値が減少してしまった。
⑤経費回収率
近年は横ばいとなっている。長期の視点でコスト削減に取り組みたい。
⑥汚水処理原価
類似団体平均よりも高い水準で推移している。維持管理費用の削減について引き続き検討が必要である。
⑦施設利用率
近年は横ばいの数値となっている。事業の性質上、数値の向上は難しい課題であるが引き続き検討していく。
⑧水洗化率
高い水準で推移しており、取り組みの効果が認められる。</t>
    <rPh sb="1" eb="3">
      <t>シュウエキ</t>
    </rPh>
    <rPh sb="3" eb="4">
      <t>テキ</t>
    </rPh>
    <rPh sb="4" eb="6">
      <t>シュウシ</t>
    </rPh>
    <rPh sb="6" eb="8">
      <t>ヒリツ</t>
    </rPh>
    <rPh sb="9" eb="11">
      <t>レイネン</t>
    </rPh>
    <rPh sb="12" eb="13">
      <t>クラ</t>
    </rPh>
    <rPh sb="14" eb="16">
      <t>スウチ</t>
    </rPh>
    <rPh sb="17" eb="19">
      <t>ゲンショウ</t>
    </rPh>
    <rPh sb="29" eb="31">
      <t>ケイヒ</t>
    </rPh>
    <rPh sb="31" eb="33">
      <t>カイシュウ</t>
    </rPh>
    <rPh sb="33" eb="34">
      <t>リツ</t>
    </rPh>
    <rPh sb="35" eb="37">
      <t>キンネン</t>
    </rPh>
    <rPh sb="38" eb="39">
      <t>ヨコ</t>
    </rPh>
    <rPh sb="48" eb="50">
      <t>チョウキ</t>
    </rPh>
    <rPh sb="51" eb="53">
      <t>シテン</t>
    </rPh>
    <rPh sb="57" eb="59">
      <t>サクゲン</t>
    </rPh>
    <rPh sb="60" eb="61">
      <t>ト</t>
    </rPh>
    <rPh sb="62" eb="63">
      <t>ク</t>
    </rPh>
    <rPh sb="70" eb="72">
      <t>オスイ</t>
    </rPh>
    <rPh sb="72" eb="74">
      <t>ショリ</t>
    </rPh>
    <rPh sb="74" eb="76">
      <t>ゲンカ</t>
    </rPh>
    <rPh sb="77" eb="79">
      <t>ルイジ</t>
    </rPh>
    <rPh sb="79" eb="81">
      <t>ダンタイ</t>
    </rPh>
    <rPh sb="81" eb="83">
      <t>ヘイキン</t>
    </rPh>
    <rPh sb="86" eb="87">
      <t>タカ</t>
    </rPh>
    <rPh sb="88" eb="90">
      <t>スイジュン</t>
    </rPh>
    <rPh sb="91" eb="93">
      <t>スイイ</t>
    </rPh>
    <rPh sb="98" eb="100">
      <t>イジ</t>
    </rPh>
    <rPh sb="100" eb="102">
      <t>カンリ</t>
    </rPh>
    <rPh sb="102" eb="104">
      <t>ヒヨウ</t>
    </rPh>
    <rPh sb="105" eb="107">
      <t>サクゲン</t>
    </rPh>
    <rPh sb="111" eb="112">
      <t>ヒ</t>
    </rPh>
    <rPh sb="113" eb="114">
      <t>ツヅ</t>
    </rPh>
    <rPh sb="115" eb="117">
      <t>ケントウ</t>
    </rPh>
    <rPh sb="118" eb="120">
      <t>ヒツヨウ</t>
    </rPh>
    <rPh sb="127" eb="129">
      <t>シセツ</t>
    </rPh>
    <rPh sb="129" eb="132">
      <t>リヨウリツ</t>
    </rPh>
    <rPh sb="133" eb="135">
      <t>キンネン</t>
    </rPh>
    <rPh sb="136" eb="137">
      <t>ヨコ</t>
    </rPh>
    <rPh sb="140" eb="142">
      <t>スウチ</t>
    </rPh>
    <rPh sb="149" eb="151">
      <t>ジギョウ</t>
    </rPh>
    <rPh sb="152" eb="154">
      <t>セイシツ</t>
    </rPh>
    <rPh sb="154" eb="155">
      <t>ジョウ</t>
    </rPh>
    <rPh sb="156" eb="158">
      <t>スウチ</t>
    </rPh>
    <rPh sb="159" eb="161">
      <t>コウジョウ</t>
    </rPh>
    <rPh sb="162" eb="163">
      <t>ムズカ</t>
    </rPh>
    <rPh sb="165" eb="167">
      <t>カダイ</t>
    </rPh>
    <rPh sb="171" eb="172">
      <t>ヒ</t>
    </rPh>
    <rPh sb="173" eb="174">
      <t>ツヅ</t>
    </rPh>
    <rPh sb="175" eb="177">
      <t>ケントウ</t>
    </rPh>
    <rPh sb="185" eb="188">
      <t>スイセンカ</t>
    </rPh>
    <rPh sb="188" eb="189">
      <t>リツ</t>
    </rPh>
    <phoneticPr fontId="4"/>
  </si>
  <si>
    <t>今年度は全体的に数値が悪化し、厳しい経営状況となった。今後、料金収入については、年々減少すると想定されるため、維持管理にかかる費用の削減について、引き続き取り組んでいきたい。</t>
    <rPh sb="0" eb="3">
      <t>コンネンド</t>
    </rPh>
    <rPh sb="4" eb="7">
      <t>ゼンタイテキ</t>
    </rPh>
    <rPh sb="8" eb="10">
      <t>スウチ</t>
    </rPh>
    <rPh sb="11" eb="13">
      <t>アッカ</t>
    </rPh>
    <rPh sb="15" eb="16">
      <t>キビ</t>
    </rPh>
    <rPh sb="18" eb="20">
      <t>ケイエイ</t>
    </rPh>
    <rPh sb="20" eb="22">
      <t>ジョウキョウ</t>
    </rPh>
    <rPh sb="27" eb="29">
      <t>コンゴ</t>
    </rPh>
    <rPh sb="30" eb="32">
      <t>リョウキン</t>
    </rPh>
    <rPh sb="32" eb="34">
      <t>シュウニュウ</t>
    </rPh>
    <rPh sb="40" eb="42">
      <t>ネンネン</t>
    </rPh>
    <rPh sb="42" eb="44">
      <t>ゲンショウ</t>
    </rPh>
    <rPh sb="47" eb="49">
      <t>ソウテイ</t>
    </rPh>
    <rPh sb="55" eb="57">
      <t>イジ</t>
    </rPh>
    <rPh sb="57" eb="59">
      <t>カンリ</t>
    </rPh>
    <rPh sb="63" eb="65">
      <t>ヒヨウ</t>
    </rPh>
    <rPh sb="66" eb="68">
      <t>サクゲン</t>
    </rPh>
    <rPh sb="73" eb="74">
      <t>ヒ</t>
    </rPh>
    <rPh sb="75" eb="76">
      <t>ツヅ</t>
    </rPh>
    <rPh sb="77" eb="78">
      <t>ト</t>
    </rPh>
    <rPh sb="79" eb="80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</si>
</sst>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8-4A38-817A-6A09260EF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68-4A38-817A-6A09260EF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25.4</c:v>
                </c:pt>
                <c:pt idx="1">
                  <c:v>25.4</c:v>
                </c:pt>
                <c:pt idx="2">
                  <c:v>25.4</c:v>
                </c:pt>
                <c:pt idx="3">
                  <c:v>25.4</c:v>
                </c:pt>
                <c:pt idx="4">
                  <c:v>28.57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0-4C35-94FA-F9294D8E8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54.93</c:v>
                </c:pt>
                <c:pt idx="1">
                  <c:v>55.96</c:v>
                </c:pt>
                <c:pt idx="2">
                  <c:v>58.19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0-4C35-94FA-F9294D8E8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88.42</c:v>
                </c:pt>
                <c:pt idx="1">
                  <c:v>83.7</c:v>
                </c:pt>
                <c:pt idx="2">
                  <c:v>91.01</c:v>
                </c:pt>
                <c:pt idx="3">
                  <c:v>91.11</c:v>
                </c:pt>
                <c:pt idx="4">
                  <c:v>86.21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4-4175-ACF3-99FDF0961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65.569999999999993</c:v>
                </c:pt>
                <c:pt idx="1">
                  <c:v>60.12</c:v>
                </c:pt>
                <c:pt idx="2">
                  <c:v>87.8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24-4175-ACF3-99FDF0961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104.38</c:v>
                </c:pt>
                <c:pt idx="1">
                  <c:v>93.89</c:v>
                </c:pt>
                <c:pt idx="2">
                  <c:v>105.11</c:v>
                </c:pt>
                <c:pt idx="3">
                  <c:v>100.65</c:v>
                </c:pt>
                <c:pt idx="4">
                  <c:v>55.25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8-49E1-AD6E-14B958951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8-49E1-AD6E-14B958951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6-4D8C-9F60-9A763B1B8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D6-4D8C-9F60-9A763B1B8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8-4BBD-A977-795CD6218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C8-4BBD-A977-795CD6218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1-4235-A97D-FA4D82B33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1-4235-A97D-FA4D82B33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0-428C-8DB0-B98BA926A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0-428C-8DB0-B98BA926A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B-46AE-837C-CBFE37C70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386.46</c:v>
                </c:pt>
                <c:pt idx="1">
                  <c:v>421.25</c:v>
                </c:pt>
                <c:pt idx="2">
                  <c:v>294.27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B-46AE-837C-CBFE37C70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37.47</c:v>
                </c:pt>
                <c:pt idx="1">
                  <c:v>35.54</c:v>
                </c:pt>
                <c:pt idx="2">
                  <c:v>37.74</c:v>
                </c:pt>
                <c:pt idx="3">
                  <c:v>36.36</c:v>
                </c:pt>
                <c:pt idx="4">
                  <c:v>28.71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D-4D18-BA13-31B5D99FD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55.85</c:v>
                </c:pt>
                <c:pt idx="1">
                  <c:v>53.23</c:v>
                </c:pt>
                <c:pt idx="2">
                  <c:v>60.59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D-4D18-BA13-31B5D99FD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503.6</c:v>
                </c:pt>
                <c:pt idx="1">
                  <c:v>546.52</c:v>
                </c:pt>
                <c:pt idx="2">
                  <c:v>482.3</c:v>
                </c:pt>
                <c:pt idx="3">
                  <c:v>532.04</c:v>
                </c:pt>
                <c:pt idx="4">
                  <c:v>651.09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B-46A8-A5CC-17D3ECACE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287.91000000000003</c:v>
                </c:pt>
                <c:pt idx="1">
                  <c:v>283.3</c:v>
                </c:pt>
                <c:pt idx="2">
                  <c:v>280.23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B-46A8-A5CC-17D3ECACE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V36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福島県　昭和村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特定地域生活排水処理</v>
      </c>
      <c r="Q8" s="66"/>
      <c r="R8" s="66"/>
      <c r="S8" s="66"/>
      <c r="T8" s="66"/>
      <c r="U8" s="66"/>
      <c r="V8" s="66"/>
      <c r="W8" s="66" t="str">
        <f>データ!L6</f>
        <v>K2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1142</v>
      </c>
      <c r="AM8" s="55"/>
      <c r="AN8" s="55"/>
      <c r="AO8" s="55"/>
      <c r="AP8" s="55"/>
      <c r="AQ8" s="55"/>
      <c r="AR8" s="55"/>
      <c r="AS8" s="55"/>
      <c r="AT8" s="54">
        <f>データ!T6</f>
        <v>209.46</v>
      </c>
      <c r="AU8" s="54"/>
      <c r="AV8" s="54"/>
      <c r="AW8" s="54"/>
      <c r="AX8" s="54"/>
      <c r="AY8" s="54"/>
      <c r="AZ8" s="54"/>
      <c r="BA8" s="54"/>
      <c r="BB8" s="54">
        <f>データ!U6</f>
        <v>5.45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7.69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3240</v>
      </c>
      <c r="AE10" s="55"/>
      <c r="AF10" s="55"/>
      <c r="AG10" s="55"/>
      <c r="AH10" s="55"/>
      <c r="AI10" s="55"/>
      <c r="AJ10" s="55"/>
      <c r="AK10" s="2"/>
      <c r="AL10" s="55">
        <f>データ!V6</f>
        <v>87</v>
      </c>
      <c r="AM10" s="55"/>
      <c r="AN10" s="55"/>
      <c r="AO10" s="55"/>
      <c r="AP10" s="55"/>
      <c r="AQ10" s="55"/>
      <c r="AR10" s="55"/>
      <c r="AS10" s="55"/>
      <c r="AT10" s="54">
        <f>データ!W6</f>
        <v>0.03</v>
      </c>
      <c r="AU10" s="54"/>
      <c r="AV10" s="54"/>
      <c r="AW10" s="54"/>
      <c r="AX10" s="54"/>
      <c r="AY10" s="54"/>
      <c r="AZ10" s="54"/>
      <c r="BA10" s="54"/>
      <c r="BB10" s="54">
        <f>データ!X6</f>
        <v>2900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【307.39】</v>
      </c>
      <c r="I86" s="12" t="str">
        <f>データ!CA6</f>
        <v>【57.03】</v>
      </c>
      <c r="J86" s="12" t="str">
        <f>データ!CL6</f>
        <v>【294.83】</v>
      </c>
      <c r="K86" s="12" t="str">
        <f>データ!CW6</f>
        <v>【84.27】</v>
      </c>
      <c r="L86" s="12" t="str">
        <f>データ!DH6</f>
        <v>【86.02】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2WpeGTNXYnTsaoDRzHSz7n21bt4p3wbebiXDkbjhNgE6F5VHqACYwgdvPl6xfKKGSmLtke9uuvi98J5xkE+XSw==" saltValue="ufILJUfILRn8PFoG2nkrU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74462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福島県　昭和村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7.69</v>
      </c>
      <c r="Q6" s="20">
        <f t="shared" si="3"/>
        <v>100</v>
      </c>
      <c r="R6" s="20">
        <f t="shared" si="3"/>
        <v>3240</v>
      </c>
      <c r="S6" s="20">
        <f t="shared" si="3"/>
        <v>1142</v>
      </c>
      <c r="T6" s="20">
        <f t="shared" si="3"/>
        <v>209.46</v>
      </c>
      <c r="U6" s="20">
        <f t="shared" si="3"/>
        <v>5.45</v>
      </c>
      <c r="V6" s="20">
        <f t="shared" si="3"/>
        <v>87</v>
      </c>
      <c r="W6" s="20">
        <f t="shared" si="3"/>
        <v>0.03</v>
      </c>
      <c r="X6" s="20">
        <f t="shared" si="3"/>
        <v>2900</v>
      </c>
      <c r="Y6" s="21">
        <f>IF(Y7="",NA(),Y7)</f>
        <v>104.38</v>
      </c>
      <c r="Z6" s="21">
        <f t="shared" ref="Z6:AH6" si="4">IF(Z7="",NA(),Z7)</f>
        <v>93.89</v>
      </c>
      <c r="AA6" s="21">
        <f t="shared" si="4"/>
        <v>105.11</v>
      </c>
      <c r="AB6" s="21">
        <f t="shared" si="4"/>
        <v>100.65</v>
      </c>
      <c r="AC6" s="21">
        <f t="shared" si="4"/>
        <v>55.25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386.46</v>
      </c>
      <c r="BL6" s="21">
        <f t="shared" si="7"/>
        <v>421.25</v>
      </c>
      <c r="BM6" s="21">
        <f t="shared" si="7"/>
        <v>294.27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>
        <f>IF(BQ7="",NA(),BQ7)</f>
        <v>37.47</v>
      </c>
      <c r="BR6" s="21">
        <f t="shared" ref="BR6:BZ6" si="8">IF(BR7="",NA(),BR7)</f>
        <v>35.54</v>
      </c>
      <c r="BS6" s="21">
        <f t="shared" si="8"/>
        <v>37.74</v>
      </c>
      <c r="BT6" s="21">
        <f t="shared" si="8"/>
        <v>36.36</v>
      </c>
      <c r="BU6" s="21">
        <f t="shared" si="8"/>
        <v>28.71</v>
      </c>
      <c r="BV6" s="21">
        <f t="shared" si="8"/>
        <v>55.85</v>
      </c>
      <c r="BW6" s="21">
        <f t="shared" si="8"/>
        <v>53.23</v>
      </c>
      <c r="BX6" s="21">
        <f t="shared" si="8"/>
        <v>60.59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>
        <f>IF(CB7="",NA(),CB7)</f>
        <v>503.6</v>
      </c>
      <c r="CC6" s="21">
        <f t="shared" ref="CC6:CK6" si="9">IF(CC7="",NA(),CC7)</f>
        <v>546.52</v>
      </c>
      <c r="CD6" s="21">
        <f t="shared" si="9"/>
        <v>482.3</v>
      </c>
      <c r="CE6" s="21">
        <f t="shared" si="9"/>
        <v>532.04</v>
      </c>
      <c r="CF6" s="21">
        <f t="shared" si="9"/>
        <v>651.09</v>
      </c>
      <c r="CG6" s="21">
        <f t="shared" si="9"/>
        <v>287.91000000000003</v>
      </c>
      <c r="CH6" s="21">
        <f t="shared" si="9"/>
        <v>283.3</v>
      </c>
      <c r="CI6" s="21">
        <f t="shared" si="9"/>
        <v>280.23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>
        <f>IF(CM7="",NA(),CM7)</f>
        <v>25.4</v>
      </c>
      <c r="CN6" s="21">
        <f t="shared" ref="CN6:CV6" si="10">IF(CN7="",NA(),CN7)</f>
        <v>25.4</v>
      </c>
      <c r="CO6" s="21">
        <f t="shared" si="10"/>
        <v>25.4</v>
      </c>
      <c r="CP6" s="21">
        <f t="shared" si="10"/>
        <v>25.4</v>
      </c>
      <c r="CQ6" s="21">
        <f t="shared" si="10"/>
        <v>28.57</v>
      </c>
      <c r="CR6" s="21">
        <f t="shared" si="10"/>
        <v>54.93</v>
      </c>
      <c r="CS6" s="21">
        <f t="shared" si="10"/>
        <v>55.96</v>
      </c>
      <c r="CT6" s="21">
        <f t="shared" si="10"/>
        <v>58.19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>
        <f>IF(CX7="",NA(),CX7)</f>
        <v>88.42</v>
      </c>
      <c r="CY6" s="21">
        <f t="shared" ref="CY6:DG6" si="11">IF(CY7="",NA(),CY7)</f>
        <v>83.7</v>
      </c>
      <c r="CZ6" s="21">
        <f t="shared" si="11"/>
        <v>91.01</v>
      </c>
      <c r="DA6" s="21">
        <f t="shared" si="11"/>
        <v>91.11</v>
      </c>
      <c r="DB6" s="21">
        <f t="shared" si="11"/>
        <v>86.21</v>
      </c>
      <c r="DC6" s="21">
        <f t="shared" si="11"/>
        <v>65.569999999999993</v>
      </c>
      <c r="DD6" s="21">
        <f t="shared" si="11"/>
        <v>60.12</v>
      </c>
      <c r="DE6" s="21">
        <f t="shared" si="11"/>
        <v>87.8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2022</v>
      </c>
      <c r="C7" s="23">
        <v>74462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7.69</v>
      </c>
      <c r="Q7" s="24">
        <v>100</v>
      </c>
      <c r="R7" s="24">
        <v>3240</v>
      </c>
      <c r="S7" s="24">
        <v>1142</v>
      </c>
      <c r="T7" s="24">
        <v>209.46</v>
      </c>
      <c r="U7" s="24">
        <v>5.45</v>
      </c>
      <c r="V7" s="24">
        <v>87</v>
      </c>
      <c r="W7" s="24">
        <v>0.03</v>
      </c>
      <c r="X7" s="24">
        <v>2900</v>
      </c>
      <c r="Y7" s="24">
        <v>104.38</v>
      </c>
      <c r="Z7" s="24">
        <v>93.89</v>
      </c>
      <c r="AA7" s="24">
        <v>105.11</v>
      </c>
      <c r="AB7" s="24">
        <v>100.65</v>
      </c>
      <c r="AC7" s="24">
        <v>55.25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386.46</v>
      </c>
      <c r="BL7" s="24">
        <v>421.25</v>
      </c>
      <c r="BM7" s="24">
        <v>294.27</v>
      </c>
      <c r="BN7" s="24">
        <v>294.08999999999997</v>
      </c>
      <c r="BO7" s="24">
        <v>294.08999999999997</v>
      </c>
      <c r="BP7" s="24">
        <v>307.39</v>
      </c>
      <c r="BQ7" s="24">
        <v>37.47</v>
      </c>
      <c r="BR7" s="24">
        <v>35.54</v>
      </c>
      <c r="BS7" s="24">
        <v>37.74</v>
      </c>
      <c r="BT7" s="24">
        <v>36.36</v>
      </c>
      <c r="BU7" s="24">
        <v>28.71</v>
      </c>
      <c r="BV7" s="24">
        <v>55.85</v>
      </c>
      <c r="BW7" s="24">
        <v>53.23</v>
      </c>
      <c r="BX7" s="24">
        <v>60.59</v>
      </c>
      <c r="BY7" s="24">
        <v>60</v>
      </c>
      <c r="BZ7" s="24">
        <v>59.01</v>
      </c>
      <c r="CA7" s="24">
        <v>57.03</v>
      </c>
      <c r="CB7" s="24">
        <v>503.6</v>
      </c>
      <c r="CC7" s="24">
        <v>546.52</v>
      </c>
      <c r="CD7" s="24">
        <v>482.3</v>
      </c>
      <c r="CE7" s="24">
        <v>532.04</v>
      </c>
      <c r="CF7" s="24">
        <v>651.09</v>
      </c>
      <c r="CG7" s="24">
        <v>287.91000000000003</v>
      </c>
      <c r="CH7" s="24">
        <v>283.3</v>
      </c>
      <c r="CI7" s="24">
        <v>280.23</v>
      </c>
      <c r="CJ7" s="24">
        <v>282.70999999999998</v>
      </c>
      <c r="CK7" s="24">
        <v>291.82</v>
      </c>
      <c r="CL7" s="24">
        <v>294.83</v>
      </c>
      <c r="CM7" s="24">
        <v>25.4</v>
      </c>
      <c r="CN7" s="24">
        <v>25.4</v>
      </c>
      <c r="CO7" s="24">
        <v>25.4</v>
      </c>
      <c r="CP7" s="24">
        <v>25.4</v>
      </c>
      <c r="CQ7" s="24">
        <v>28.57</v>
      </c>
      <c r="CR7" s="24">
        <v>54.93</v>
      </c>
      <c r="CS7" s="24">
        <v>55.96</v>
      </c>
      <c r="CT7" s="24">
        <v>58.19</v>
      </c>
      <c r="CU7" s="24">
        <v>56.52</v>
      </c>
      <c r="CV7" s="24">
        <v>88.45</v>
      </c>
      <c r="CW7" s="24">
        <v>84.27</v>
      </c>
      <c r="CX7" s="24">
        <v>88.42</v>
      </c>
      <c r="CY7" s="24">
        <v>83.7</v>
      </c>
      <c r="CZ7" s="24">
        <v>91.01</v>
      </c>
      <c r="DA7" s="24">
        <v>91.11</v>
      </c>
      <c r="DB7" s="24">
        <v>86.21</v>
      </c>
      <c r="DC7" s="24">
        <v>65.569999999999993</v>
      </c>
      <c r="DD7" s="24">
        <v>60.12</v>
      </c>
      <c r="DE7" s="24">
        <v>87.8</v>
      </c>
      <c r="DF7" s="24">
        <v>88.43</v>
      </c>
      <c r="DG7" s="24">
        <v>90.34</v>
      </c>
      <c r="DH7" s="24">
        <v>86.02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