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192.168.9.230\disk\DATA\総務課\22財務\04庶務\調査・照会・回答\01市町村財政課（2021~）\2023\〇財政状況資料集\060306令和4年度財政状況資料集の作成等について\"/>
    </mc:Choice>
  </mc:AlternateContent>
  <xr:revisionPtr revIDLastSave="0" documentId="13_ncr:1_{32FCD726-1B0D-490B-B66B-6F038950951A}" xr6:coauthVersionLast="43" xr6:coauthVersionMax="43" xr10:uidLastSave="{00000000-0000-0000-0000-000000000000}"/>
  <bookViews>
    <workbookView xWindow="20745" yWindow="-1515" windowWidth="27225" windowHeight="1521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5" i="10"/>
  <c r="AM35" i="10"/>
  <c r="CO34" i="10"/>
  <c r="BW34" i="10"/>
  <c r="BW35" i="10" s="1"/>
  <c r="BW36" i="10" s="1"/>
  <c r="BW37" i="10" s="1"/>
  <c r="BW38" i="10" s="1"/>
  <c r="BW39" i="10" s="1"/>
  <c r="BW40" i="10" s="1"/>
  <c r="BW41" i="10" s="1"/>
  <c r="AM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c r="BE35" i="10" s="1"/>
  <c r="BE36" i="10" s="1"/>
</calcChain>
</file>

<file path=xl/sharedStrings.xml><?xml version="1.0" encoding="utf-8"?>
<sst xmlns="http://schemas.openxmlformats.org/spreadsheetml/2006/main" count="1202" uniqueCount="605">
  <si>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</si>
  <si>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</si>
  <si>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</si>
  <si>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</si>
  <si>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</si>
  <si>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</si>
  <si>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</si>
  <si>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</si>
  <si>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</si>
  <si>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</si>
  <si>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</si>
  <si>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</si>
  <si>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</si>
  <si>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</si>
  <si>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</si>
  <si>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</si>
  <si>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</si>
  <si>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</si>
  <si>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</si>
  <si>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</si>
  <si>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</si>
  <si>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</si>
  <si>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</si>
  <si>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</si>
  <si>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</si>
  <si>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</si>
  <si>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</si>
  <si>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</si>
  <si>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</si>
  <si>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</si>
  <si>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</si>
  <si>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</si>
  <si>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</si>
  <si>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</si>
  <si>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</si>
  <si>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</si>
  <si>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</si>
  <si>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</si>
  <si>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</si>
  <si>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</si>
  <si>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</si>
  <si>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</si>
  <si>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</si>
  <si>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</si>
  <si>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</si>
  <si>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</si>
  <si>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</si>
  <si>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</si>
  <si>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</si>
  <si>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</si>
  <si>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</si>
  <si>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</si>
  <si>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</si>
  <si>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</si>
  <si>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</si>
  <si>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</si>
  <si>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</si>
  <si>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</si>
  <si>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</si>
  <si>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</si>
  <si>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</si>
  <si>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</si>
  <si>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</si>
  <si>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</si>
  <si>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</si>
  <si>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</si>
  <si>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</si>
  <si>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</si>
  <si>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</si>
  <si>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</si>
  <si>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</si>
  <si>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</si>
  <si>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</si>
  <si>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</si>
  <si>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</si>
  <si>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</si>
  <si>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</si>
  <si>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</si>
  <si>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</si>
  <si>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</si>
  <si>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</si>
  <si>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</si>
  <si>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</si>
  <si>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</si>
  <si>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</si>
  <si>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</si>
  <si>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</si>
  <si>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</si>
  <si>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</si>
  <si>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</si>
  <si>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</si>
  <si>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</si>
  <si>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</si>
  <si>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</si>
  <si>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</si>
  <si>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</si>
  <si>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</si>
  <si>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</si>
  <si>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</si>
  <si>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檜枝岐村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</si>
  <si>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</si>
  <si>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</si>
  <si>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</si>
  <si>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</si>
  <si>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</si>
  <si>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</si>
  <si>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</si>
  <si>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</si>
  <si>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</si>
  <si>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</si>
  <si>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</si>
  <si>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</si>
  <si>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</si>
  <si>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</si>
  <si>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</si>
  <si>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</si>
  <si>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</si>
  <si>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</si>
  <si>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</si>
  <si>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</si>
  <si>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</si>
  <si>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</si>
  <si>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</si>
  <si>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</si>
  <si>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</si>
  <si>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</si>
  <si>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</si>
  <si>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</si>
  <si>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</si>
  <si>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</si>
  <si>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</si>
  <si>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</si>
  <si>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</si>
  <si>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</si>
  <si>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</si>
  <si>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</si>
  <si>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</si>
  <si>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</si>
  <si>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</si>
  <si>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</si>
  <si>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</si>
  <si>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</si>
  <si>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</si>
  <si>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</si>
  <si>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</si>
  <si>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</si>
  <si>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</si>
  <si>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</si>
  <si>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</si>
  <si>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</si>
  <si>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</si>
  <si>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</si>
  <si>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</si>
  <si>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</si>
  <si>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</si>
  <si>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</si>
  <si>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</si>
  <si>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</si>
  <si>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</si>
  <si>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</si>
  <si>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</si>
  <si>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</si>
  <si>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</si>
  <si>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</si>
  <si>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</si>
  <si>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</si>
  <si>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</si>
  <si>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</si>
  <si>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</si>
  <si>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</si>
  <si>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</si>
  <si>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</si>
  <si>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</si>
  <si>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</si>
  <si>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</si>
  <si>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</si>
  <si>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</si>
  <si>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</si>
  <si>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</si>
  <si>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</si>
  <si>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</si>
  <si>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</si>
  <si>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</si>
  <si>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</si>
  <si>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</si>
  <si>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</si>
  <si>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</si>
  <si>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</si>
  <si>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</si>
  <si>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</si>
  <si>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</si>
  <si>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</si>
  <si>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</si>
  <si>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</si>
  <si>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</si>
  <si>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</si>
  <si>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</si>
  <si>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</si>
  <si>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</si>
  <si>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</si>
  <si>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</si>
  <si>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</si>
  <si>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</si>
  <si>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</si>
  <si>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</si>
  <si>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</si>
  <si>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</si>
  <si>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</si>
  <si>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</si>
  <si>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</si>
  <si>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</si>
  <si>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</si>
  <si>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</si>
  <si>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</si>
  <si>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</si>
  <si>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</si>
  <si>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福島県檜枝岐村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</si>
  <si>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</si>
  <si>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</si>
  <si>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</si>
  <si>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</si>
  <si>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</si>
  <si>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</si>
  <si>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</si>
  <si>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</si>
  <si>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</si>
  <si>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</si>
  <si>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</si>
  <si>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</si>
  <si>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</si>
  <si>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</si>
  <si>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</si>
  <si>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</si>
  <si>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</si>
  <si>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</si>
  <si>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</si>
  <si>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</si>
  <si>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</si>
  <si>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</si>
  <si>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</si>
  <si>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</si>
  <si>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</si>
  <si>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</si>
  <si>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</si>
  <si>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</si>
  <si>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</si>
  <si>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</si>
  <si>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</si>
  <si>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</si>
  <si>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</si>
  <si>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</si>
  <si>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</si>
  <si>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</si>
  <si>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</si>
  <si>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</si>
  <si>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</si>
  <si>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</si>
  <si>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</si>
  <si>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</si>
  <si>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</si>
  <si>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</si>
  <si>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</si>
  <si>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</si>
  <si>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</si>
  <si>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</si>
  <si>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</si>
  <si>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</si>
  <si>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</si>
  <si>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</si>
  <si>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</si>
  <si>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</si>
  <si>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</si>
  <si>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</si>
  <si>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</si>
  <si>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</si>
  <si>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</si>
  <si>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</si>
  <si>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</si>
  <si>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</si>
  <si>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</si>
  <si>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</si>
  <si>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</si>
  <si>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</si>
  <si>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</si>
  <si>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</si>
  <si>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</si>
  <si>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</si>
  <si>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</si>
  <si>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</si>
  <si>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</si>
  <si>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</si>
  <si>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</si>
  <si>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</si>
  <si>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</si>
  <si>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</si>
  <si>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</si>
  <si>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</si>
  <si>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</si>
  <si>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</si>
  <si>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</si>
  <si>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</si>
  <si>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</si>
  <si>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</si>
  <si>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</si>
  <si>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</si>
  <si>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</si>
  <si>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</si>
  <si>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</si>
  <si>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</si>
  <si>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</si>
  <si>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</si>
  <si>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</si>
  <si>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</si>
  <si>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</si>
  <si>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</si>
  <si>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</si>
  <si>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</si>
  <si>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</si>
  <si>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</si>
  <si>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</si>
  <si>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</si>
  <si>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</si>
  <si>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</si>
  <si>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</si>
  <si>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</si>
  <si>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</si>
  <si>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</si>
  <si>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</si>
  <si>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</si>
  <si>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</si>
  <si>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</si>
  <si>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</si>
  <si>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</si>
  <si>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</si>
  <si>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</si>
  <si>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</si>
  <si>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</si>
  <si>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</si>
  <si>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</si>
  <si>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</si>
  <si>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</si>
  <si>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</si>
  <si>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</si>
  <si>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</si>
  <si>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</si>
  <si>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</si>
  <si>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</si>
  <si>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</si>
  <si>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</si>
  <si>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</si>
  <si>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</si>
  <si>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</si>
  <si>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</si>
  <si>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</si>
  <si>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</si>
  <si>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</si>
  <si>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</si>
  <si>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</si>
  <si>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</si>
  <si>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</si>
  <si>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</si>
  <si>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</si>
  <si>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</si>
  <si>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</si>
  <si>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</si>
  <si>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</si>
  <si>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</si>
  <si>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</si>
  <si>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</si>
  <si>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福島県檜枝岐村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</si>
  <si>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</si>
  <si>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</si>
  <si>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</si>
  <si>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</si>
  <si>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</si>
  <si>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</si>
  <si>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</si>
  <si>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</si>
  <si>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</si>
  <si>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</si>
  <si>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</si>
  <si>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</si>
  <si>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</si>
  <si>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</si>
  <si>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</si>
  <si>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</si>
  <si>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</si>
  <si>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</si>
  <si>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</si>
  <si>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</si>
  <si>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</si>
  <si>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t>
    <phoneticPr fontId="5"/>
  </si>
  <si>
    <t>温泉・特産事業特別会計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</si>
  <si>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</si>
  <si>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</si>
  <si>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</si>
  <si>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</si>
  <si>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</si>
  <si>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</si>
  <si>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</si>
  <si>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</si>
  <si>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</si>
  <si>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</si>
  <si>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</si>
  <si>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</si>
  <si>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</si>
  <si>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</si>
  <si>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</si>
  <si>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</si>
  <si>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</si>
  <si>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</si>
  <si>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</si>
  <si>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</si>
  <si>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下水道事業特別会計</t>
    <phoneticPr fontId="5"/>
  </si>
  <si>
    <t>法非適用企業</t>
    <phoneticPr fontId="5"/>
  </si>
  <si>
    <t>観光施設事業特別会計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</si>
  <si>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</si>
  <si>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</si>
  <si>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</si>
  <si>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</si>
  <si>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</si>
  <si>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</si>
  <si>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</si>
  <si>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</si>
  <si>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</si>
  <si>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</si>
  <si>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</si>
  <si>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</si>
  <si>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</si>
  <si>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</si>
  <si>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</si>
  <si>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</si>
  <si>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</si>
  <si>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</si>
  <si>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</si>
  <si>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</si>
  <si>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</si>
  <si>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</si>
  <si>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</si>
  <si>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</si>
  <si>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</si>
  <si>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</si>
  <si>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</si>
  <si>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</si>
  <si>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</si>
  <si>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</si>
  <si>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</si>
  <si>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</si>
  <si>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</si>
  <si>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</si>
  <si>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</si>
  <si>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</si>
  <si>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</si>
  <si>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</si>
  <si>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</si>
  <si>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</si>
  <si>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</si>
  <si>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</si>
  <si>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</si>
  <si>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</si>
  <si>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</si>
  <si>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</si>
  <si>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</si>
  <si>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</si>
  <si>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</si>
  <si>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</si>
  <si>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</si>
  <si>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</si>
  <si>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</si>
  <si>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</si>
  <si>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</si>
  <si>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</si>
  <si>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</si>
  <si>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</si>
  <si>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</si>
  <si>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</si>
  <si>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</si>
  <si>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</si>
  <si>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</si>
  <si>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</si>
  <si>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</si>
  <si>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</si>
  <si>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</si>
  <si>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</si>
  <si>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</si>
  <si>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</si>
  <si>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</si>
  <si>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</si>
  <si>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</si>
  <si>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</si>
  <si>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</si>
  <si>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</si>
  <si>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</si>
  <si>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</si>
  <si>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</si>
  <si>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</si>
  <si>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</si>
  <si>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</si>
  <si>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</si>
  <si>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</si>
  <si>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</si>
  <si>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</si>
  <si>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</si>
  <si>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</si>
  <si>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</si>
  <si>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</si>
  <si>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</si>
  <si>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</si>
  <si>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</si>
  <si>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</si>
  <si>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</si>
  <si>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</si>
  <si>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</si>
  <si>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</si>
  <si>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</si>
  <si>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</si>
  <si>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</si>
  <si>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</si>
  <si>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</si>
  <si>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</si>
  <si>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</si>
  <si>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</si>
  <si>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</si>
  <si>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</si>
  <si>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</si>
  <si>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</si>
  <si>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</si>
  <si>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</si>
  <si>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</si>
  <si>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</si>
  <si>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</si>
  <si>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</si>
  <si>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</si>
  <si>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</si>
  <si>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</si>
  <si>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</si>
  <si>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</si>
  <si>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</si>
  <si>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</si>
  <si>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</si>
  <si>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</si>
  <si>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</si>
  <si>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</si>
  <si>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</si>
  <si>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</si>
  <si>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</si>
  <si>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</si>
  <si>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</si>
  <si>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</si>
  <si>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</si>
  <si>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</si>
  <si>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</si>
  <si>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</si>
  <si>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</si>
  <si>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</si>
  <si>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</si>
  <si>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</si>
  <si>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</si>
  <si>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</si>
  <si>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</si>
  <si>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</si>
  <si>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</si>
  <si>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</si>
  <si>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</si>
  <si>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</si>
  <si>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</si>
  <si>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</si>
  <si>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</si>
  <si>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</si>
  <si>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</si>
  <si>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</si>
  <si>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</si>
  <si>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</si>
  <si>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</si>
  <si>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1.25</t>
  </si>
  <si>
    <t>一般会計</t>
  </si>
  <si>
    <t>介護保険特別会計</t>
  </si>
  <si>
    <t>観光施設事業特別会計</t>
  </si>
  <si>
    <t>国民健康保険特別会計</t>
  </si>
  <si>
    <t>水道事業特別会計</t>
  </si>
  <si>
    <t>診療所特別会計</t>
  </si>
  <si>
    <t>温泉・特産事業特別会計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</si>
  <si>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</si>
  <si>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</si>
  <si>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</si>
  <si>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</si>
  <si>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</si>
  <si>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</si>
  <si>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</si>
  <si>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</si>
  <si>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</si>
  <si>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</si>
  <si>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南会津地方広域市町村圏組合一般会計</t>
    <rPh sb="0" eb="13">
      <t>ミナミアイヅチホウコウイキシチョウソンケンクミアイ</t>
    </rPh>
    <rPh sb="13" eb="17">
      <t>イッパンカイケイ</t>
    </rPh>
    <phoneticPr fontId="4"/>
  </si>
  <si>
    <t>福島県後期高齢者医療広域連合一般会計</t>
  </si>
  <si>
    <t>福島県後期高齢者医療広域連合後期高齢者医療特別会計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</si>
  <si>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</si>
  <si>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</si>
  <si>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</si>
  <si>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</si>
  <si>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</si>
  <si>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地域振興基金</t>
  </si>
  <si>
    <t>公共施設等減価償却引当基金</t>
    <rPh sb="4" eb="5">
      <t>トウ</t>
    </rPh>
    <phoneticPr fontId="2"/>
  </si>
  <si>
    <t>過疎対策事業基金</t>
  </si>
  <si>
    <t>ふれあい福祉基金</t>
  </si>
  <si>
    <t>電源立地地域対策交付金基金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</si>
</sst>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38AA-4898-8110-85DEC4425E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604429</c:v>
                </c:pt>
                <c:pt idx="1">
                  <c:v>562031</c:v>
                </c:pt>
                <c:pt idx="2">
                  <c:v>1449782</c:v>
                </c:pt>
                <c:pt idx="3">
                  <c:v>716836</c:v>
                </c:pt>
                <c:pt idx="4">
                  <c:v>334898</c:v>
                </c:pt>
              </c:numCache>
            </c:numRef>
          </c:val>
          <c:smooth val="0"/>
          <c:extLst>
            <c:ext xmlns:c16="http://schemas.microsoft.com/office/drawing/2014/chart" uri="{C3380CC4-5D6E-409C-BE32-E72D297353CC}">
              <c16:uniqueId val="{00000001-38AA-4898-8110-85DEC4425E6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9.84</c:v>
                </c:pt>
                <c:pt idx="1">
                  <c:v>9.81</c:v>
                </c:pt>
                <c:pt idx="2">
                  <c:v>10.42</c:v>
                </c:pt>
                <c:pt idx="3">
                  <c:v>8.6300000000000008</c:v>
                </c:pt>
                <c:pt idx="4">
                  <c:v>7.84</c:v>
                </c:pt>
              </c:numCache>
            </c:numRef>
          </c:val>
          <c:extLst>
            <c:ext xmlns:c16="http://schemas.microsoft.com/office/drawing/2014/chart" uri="{C3380CC4-5D6E-409C-BE32-E72D297353CC}">
              <c16:uniqueId val="{00000000-B35E-4795-BDF4-A22A67F250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113.67</c:v>
                </c:pt>
                <c:pt idx="1">
                  <c:v>116.31</c:v>
                </c:pt>
                <c:pt idx="2">
                  <c:v>113.94</c:v>
                </c:pt>
                <c:pt idx="3">
                  <c:v>99.54</c:v>
                </c:pt>
                <c:pt idx="4">
                  <c:v>98.27</c:v>
                </c:pt>
              </c:numCache>
            </c:numRef>
          </c:val>
          <c:extLst>
            <c:ext xmlns:c16="http://schemas.microsoft.com/office/drawing/2014/chart" uri="{C3380CC4-5D6E-409C-BE32-E72D297353CC}">
              <c16:uniqueId val="{00000001-B35E-4795-BDF4-A22A67F250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1.52</c:v>
                </c:pt>
                <c:pt idx="1">
                  <c:v>17.93</c:v>
                </c:pt>
                <c:pt idx="2">
                  <c:v>0.27</c:v>
                </c:pt>
                <c:pt idx="3">
                  <c:v>4.9800000000000004</c:v>
                </c:pt>
                <c:pt idx="4">
                  <c:v>-1.25</c:v>
                </c:pt>
              </c:numCache>
            </c:numRef>
          </c:val>
          <c:smooth val="0"/>
          <c:extLst>
            <c:ext xmlns:c16="http://schemas.microsoft.com/office/drawing/2014/chart" uri="{C3380CC4-5D6E-409C-BE32-E72D297353CC}">
              <c16:uniqueId val="{00000002-B35E-4795-BDF4-A22A67F250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1D3-409E-9A91-E4A5C5C2AA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D3-409E-9A91-E4A5C5C2AA5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1D3-409E-9A91-E4A5C5C2AA53}"/>
            </c:ext>
          </c:extLst>
        </c:ser>
        <c:ser>
          <c:idx val="3"/>
          <c:order val="3"/>
          <c:tx>
            <c:strRef>
              <c:f>データシート!$A$30</c:f>
              <c:strCache>
                <c:ptCount val="1"/>
                <c:pt idx="0">
                  <c:v>温泉・特産事業特別会計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1D3-409E-9A91-E4A5C5C2AA53}"/>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1D3-409E-9A91-E4A5C5C2AA53}"/>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0.18</c:v>
                </c:pt>
                <c:pt idx="2">
                  <c:v>#N/A</c:v>
                </c:pt>
                <c:pt idx="3">
                  <c:v>0.14000000000000001</c:v>
                </c:pt>
                <c:pt idx="4">
                  <c:v>#N/A</c:v>
                </c:pt>
                <c:pt idx="5">
                  <c:v>0.08</c:v>
                </c:pt>
                <c:pt idx="6">
                  <c:v>#N/A</c:v>
                </c:pt>
                <c:pt idx="7">
                  <c:v>0.04</c:v>
                </c:pt>
                <c:pt idx="8">
                  <c:v>#N/A</c:v>
                </c:pt>
                <c:pt idx="9">
                  <c:v>0.08</c:v>
                </c:pt>
              </c:numCache>
            </c:numRef>
          </c:val>
          <c:extLst>
            <c:ext xmlns:c16="http://schemas.microsoft.com/office/drawing/2014/chart" uri="{C3380CC4-5D6E-409C-BE32-E72D297353CC}">
              <c16:uniqueId val="{00000005-51D3-409E-9A91-E4A5C5C2AA5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0.59</c:v>
                </c:pt>
                <c:pt idx="2">
                  <c:v>#N/A</c:v>
                </c:pt>
                <c:pt idx="3">
                  <c:v>0.28999999999999998</c:v>
                </c:pt>
                <c:pt idx="4">
                  <c:v>#N/A</c:v>
                </c:pt>
                <c:pt idx="5">
                  <c:v>0.28000000000000003</c:v>
                </c:pt>
                <c:pt idx="6">
                  <c:v>#N/A</c:v>
                </c:pt>
                <c:pt idx="7">
                  <c:v>0.15</c:v>
                </c:pt>
                <c:pt idx="8">
                  <c:v>#N/A</c:v>
                </c:pt>
                <c:pt idx="9">
                  <c:v>0.14000000000000001</c:v>
                </c:pt>
              </c:numCache>
            </c:numRef>
          </c:val>
          <c:extLst>
            <c:ext xmlns:c16="http://schemas.microsoft.com/office/drawing/2014/chart" uri="{C3380CC4-5D6E-409C-BE32-E72D297353CC}">
              <c16:uniqueId val="{00000006-51D3-409E-9A91-E4A5C5C2AA53}"/>
            </c:ext>
          </c:extLst>
        </c:ser>
        <c:ser>
          <c:idx val="7"/>
          <c:order val="7"/>
          <c:tx>
            <c:strRef>
              <c:f>データシート!$A$34</c:f>
              <c:strCache>
                <c:ptCount val="1"/>
                <c:pt idx="0">
                  <c:v>観光施設事業特別会計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0.52</c:v>
                </c:pt>
                <c:pt idx="2">
                  <c:v>#N/A</c:v>
                </c:pt>
                <c:pt idx="3">
                  <c:v>0.15</c:v>
                </c:pt>
                <c:pt idx="4">
                  <c:v>#N/A</c:v>
                </c:pt>
                <c:pt idx="5">
                  <c:v>0.28000000000000003</c:v>
                </c:pt>
                <c:pt idx="6">
                  <c:v>#N/A</c:v>
                </c:pt>
                <c:pt idx="7">
                  <c:v>0.56999999999999995</c:v>
                </c:pt>
                <c:pt idx="8">
                  <c:v>#N/A</c:v>
                </c:pt>
                <c:pt idx="9">
                  <c:v>0.65</c:v>
                </c:pt>
              </c:numCache>
            </c:numRef>
          </c:val>
          <c:extLst>
            <c:ext xmlns:c16="http://schemas.microsoft.com/office/drawing/2014/chart" uri="{C3380CC4-5D6E-409C-BE32-E72D297353CC}">
              <c16:uniqueId val="{00000007-51D3-409E-9A91-E4A5C5C2AA5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0.19</c:v>
                </c:pt>
                <c:pt idx="2">
                  <c:v>#N/A</c:v>
                </c:pt>
                <c:pt idx="3">
                  <c:v>0.75</c:v>
                </c:pt>
                <c:pt idx="4">
                  <c:v>#N/A</c:v>
                </c:pt>
                <c:pt idx="5">
                  <c:v>0.95</c:v>
                </c:pt>
                <c:pt idx="6">
                  <c:v>#N/A</c:v>
                </c:pt>
                <c:pt idx="7">
                  <c:v>0.55000000000000004</c:v>
                </c:pt>
                <c:pt idx="8">
                  <c:v>#N/A</c:v>
                </c:pt>
                <c:pt idx="9">
                  <c:v>0.96</c:v>
                </c:pt>
              </c:numCache>
            </c:numRef>
          </c:val>
          <c:extLst>
            <c:ext xmlns:c16="http://schemas.microsoft.com/office/drawing/2014/chart" uri="{C3380CC4-5D6E-409C-BE32-E72D297353CC}">
              <c16:uniqueId val="{00000008-51D3-409E-9A91-E4A5C5C2AA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9.83</c:v>
                </c:pt>
                <c:pt idx="2">
                  <c:v>#N/A</c:v>
                </c:pt>
                <c:pt idx="3">
                  <c:v>9.81</c:v>
                </c:pt>
                <c:pt idx="4">
                  <c:v>#N/A</c:v>
                </c:pt>
                <c:pt idx="5">
                  <c:v>10.41</c:v>
                </c:pt>
                <c:pt idx="6">
                  <c:v>#N/A</c:v>
                </c:pt>
                <c:pt idx="7">
                  <c:v>8.6199999999999992</c:v>
                </c:pt>
                <c:pt idx="8">
                  <c:v>#N/A</c:v>
                </c:pt>
                <c:pt idx="9">
                  <c:v>7.84</c:v>
                </c:pt>
              </c:numCache>
            </c:numRef>
          </c:val>
          <c:extLst>
            <c:ext xmlns:c16="http://schemas.microsoft.com/office/drawing/2014/chart" uri="{C3380CC4-5D6E-409C-BE32-E72D297353CC}">
              <c16:uniqueId val="{00000009-51D3-409E-9A91-E4A5C5C2AA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184</c:v>
                </c:pt>
                <c:pt idx="5">
                  <c:v>204</c:v>
                </c:pt>
                <c:pt idx="8">
                  <c:v>234</c:v>
                </c:pt>
                <c:pt idx="11">
                  <c:v>257</c:v>
                </c:pt>
                <c:pt idx="14">
                  <c:v>274</c:v>
                </c:pt>
              </c:numCache>
            </c:numRef>
          </c:val>
          <c:extLst>
            <c:ext xmlns:c16="http://schemas.microsoft.com/office/drawing/2014/chart" uri="{C3380CC4-5D6E-409C-BE32-E72D297353CC}">
              <c16:uniqueId val="{00000000-B3C3-48F8-8ACD-F2A598F277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C3-48F8-8ACD-F2A598F277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3C3-48F8-8ACD-F2A598F277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C3-48F8-8ACD-F2A598F277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c:v>
                </c:pt>
                <c:pt idx="3">
                  <c:v>18</c:v>
                </c:pt>
                <c:pt idx="6">
                  <c:v>18</c:v>
                </c:pt>
                <c:pt idx="9">
                  <c:v>19</c:v>
                </c:pt>
                <c:pt idx="12">
                  <c:v>21</c:v>
                </c:pt>
              </c:numCache>
            </c:numRef>
          </c:val>
          <c:extLst>
            <c:ext xmlns:c16="http://schemas.microsoft.com/office/drawing/2014/chart" uri="{C3380CC4-5D6E-409C-BE32-E72D297353CC}">
              <c16:uniqueId val="{00000004-B3C3-48F8-8ACD-F2A598F277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C3-48F8-8ACD-F2A598F277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C3-48F8-8ACD-F2A598F277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163</c:v>
                </c:pt>
                <c:pt idx="3">
                  <c:v>199</c:v>
                </c:pt>
                <c:pt idx="6">
                  <c:v>224</c:v>
                </c:pt>
                <c:pt idx="9">
                  <c:v>262</c:v>
                </c:pt>
                <c:pt idx="12">
                  <c:v>288</c:v>
                </c:pt>
              </c:numCache>
            </c:numRef>
          </c:val>
          <c:extLst>
            <c:ext xmlns:c16="http://schemas.microsoft.com/office/drawing/2014/chart" uri="{C3380CC4-5D6E-409C-BE32-E72D297353CC}">
              <c16:uniqueId val="{00000007-B3C3-48F8-8ACD-F2A598F277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c:v>
                </c:pt>
                <c:pt idx="2">
                  <c:v>#N/A</c:v>
                </c:pt>
                <c:pt idx="3">
                  <c:v>#N/A</c:v>
                </c:pt>
                <c:pt idx="4">
                  <c:v>13</c:v>
                </c:pt>
                <c:pt idx="5">
                  <c:v>#N/A</c:v>
                </c:pt>
                <c:pt idx="6">
                  <c:v>#N/A</c:v>
                </c:pt>
                <c:pt idx="7">
                  <c:v>8</c:v>
                </c:pt>
                <c:pt idx="8">
                  <c:v>#N/A</c:v>
                </c:pt>
                <c:pt idx="9">
                  <c:v>#N/A</c:v>
                </c:pt>
                <c:pt idx="10">
                  <c:v>24</c:v>
                </c:pt>
                <c:pt idx="11">
                  <c:v>#N/A</c:v>
                </c:pt>
                <c:pt idx="12">
                  <c:v>#N/A</c:v>
                </c:pt>
                <c:pt idx="13">
                  <c:v>35</c:v>
                </c:pt>
                <c:pt idx="14">
                  <c:v>#N/A</c:v>
                </c:pt>
              </c:numCache>
            </c:numRef>
          </c:val>
          <c:smooth val="0"/>
          <c:extLst>
            <c:ext xmlns:c16="http://schemas.microsoft.com/office/drawing/2014/chart" uri="{C3380CC4-5D6E-409C-BE32-E72D297353CC}">
              <c16:uniqueId val="{00000008-B3C3-48F8-8ACD-F2A598F277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2665</c:v>
                </c:pt>
                <c:pt idx="5">
                  <c:v>2662</c:v>
                </c:pt>
                <c:pt idx="8">
                  <c:v>2788</c:v>
                </c:pt>
                <c:pt idx="11">
                  <c:v>2721</c:v>
                </c:pt>
                <c:pt idx="14">
                  <c:v>2531</c:v>
                </c:pt>
              </c:numCache>
            </c:numRef>
          </c:val>
          <c:extLst>
            <c:ext xmlns:c16="http://schemas.microsoft.com/office/drawing/2014/chart" uri="{C3380CC4-5D6E-409C-BE32-E72D297353CC}">
              <c16:uniqueId val="{00000000-34D9-4DF5-958C-476FB0B4FB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4D9-4DF5-958C-476FB0B4FB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5078</c:v>
                </c:pt>
                <c:pt idx="5">
                  <c:v>4848</c:v>
                </c:pt>
                <c:pt idx="8">
                  <c:v>4790</c:v>
                </c:pt>
                <c:pt idx="11">
                  <c:v>4852</c:v>
                </c:pt>
                <c:pt idx="14">
                  <c:v>4914</c:v>
                </c:pt>
              </c:numCache>
            </c:numRef>
          </c:val>
          <c:extLst>
            <c:ext xmlns:c16="http://schemas.microsoft.com/office/drawing/2014/chart" uri="{C3380CC4-5D6E-409C-BE32-E72D297353CC}">
              <c16:uniqueId val="{00000002-34D9-4DF5-958C-476FB0B4FB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D9-4DF5-958C-476FB0B4FB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D9-4DF5-958C-476FB0B4FB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D9-4DF5-958C-476FB0B4FB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D9-4DF5-958C-476FB0B4FB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4D9-4DF5-958C-476FB0B4FB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202</c:v>
                </c:pt>
                <c:pt idx="3">
                  <c:v>280</c:v>
                </c:pt>
                <c:pt idx="6">
                  <c:v>392</c:v>
                </c:pt>
                <c:pt idx="9">
                  <c:v>382</c:v>
                </c:pt>
                <c:pt idx="12">
                  <c:v>367</c:v>
                </c:pt>
              </c:numCache>
            </c:numRef>
          </c:val>
          <c:extLst>
            <c:ext xmlns:c16="http://schemas.microsoft.com/office/drawing/2014/chart" uri="{C3380CC4-5D6E-409C-BE32-E72D297353CC}">
              <c16:uniqueId val="{00000008-34D9-4DF5-958C-476FB0B4FB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4D9-4DF5-958C-476FB0B4FB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2966</c:v>
                </c:pt>
                <c:pt idx="3">
                  <c:v>2866</c:v>
                </c:pt>
                <c:pt idx="6">
                  <c:v>3296</c:v>
                </c:pt>
                <c:pt idx="9">
                  <c:v>3200</c:v>
                </c:pt>
                <c:pt idx="12">
                  <c:v>2963</c:v>
                </c:pt>
              </c:numCache>
            </c:numRef>
          </c:val>
          <c:extLst>
            <c:ext xmlns:c16="http://schemas.microsoft.com/office/drawing/2014/chart" uri="{C3380CC4-5D6E-409C-BE32-E72D297353CC}">
              <c16:uniqueId val="{0000000A-34D9-4DF5-958C-476FB0B4FB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4D9-4DF5-958C-476FB0B4FB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1130</c:v>
                </c:pt>
                <c:pt idx="1">
                  <c:v>1165</c:v>
                </c:pt>
                <c:pt idx="2">
                  <c:v>1141</c:v>
                </c:pt>
              </c:numCache>
            </c:numRef>
          </c:val>
          <c:extLst>
            <c:ext xmlns:c16="http://schemas.microsoft.com/office/drawing/2014/chart" uri="{C3380CC4-5D6E-409C-BE32-E72D297353CC}">
              <c16:uniqueId val="{00000000-93B1-4CBB-9183-F402F605F8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1073</c:v>
                </c:pt>
                <c:pt idx="1">
                  <c:v>1087</c:v>
                </c:pt>
                <c:pt idx="2">
                  <c:v>1087</c:v>
                </c:pt>
              </c:numCache>
            </c:numRef>
          </c:val>
          <c:extLst>
            <c:ext xmlns:c16="http://schemas.microsoft.com/office/drawing/2014/chart" uri="{C3380CC4-5D6E-409C-BE32-E72D297353CC}">
              <c16:uniqueId val="{00000001-93B1-4CBB-9183-F402F605F8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2692</c:v>
                </c:pt>
                <c:pt idx="1">
                  <c:v>2711</c:v>
                </c:pt>
                <c:pt idx="2">
                  <c:v>2776</c:v>
                </c:pt>
              </c:numCache>
            </c:numRef>
          </c:val>
          <c:extLst>
            <c:ext xmlns:c16="http://schemas.microsoft.com/office/drawing/2014/chart" uri="{C3380CC4-5D6E-409C-BE32-E72D297353CC}">
              <c16:uniqueId val="{00000002-93B1-4CBB-9183-F402F605F8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実質公債費比率については、単年度で</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と昨年度に比べ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ﾎﾟｲﾝﾄ）と悪化した。単年度における増加要因を分析すると、元利償還金の増加が主な要因となっている。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年度から臨時財政対策債の繰上償還を実施しているため、今後については比率の上昇は抑えられる見込み。</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将来負担額では、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年度に引き続き臨時財政対策債の繰り上げ償還を行ったことにより、地方債現在高は減少となっている。</a:t>
          </a:r>
        </a:p>
        <a:p>
          <a:r>
            <a:rPr kumimoji="1" lang="ja-JP" altLang="en-US" sz="1300">
              <a:latin typeface="ＭＳ Ｐゴシック" panose="020B0600070205080204" pitchFamily="50" charset="-128"/>
              <a:ea typeface="ＭＳ Ｐゴシック" panose="020B0600070205080204" pitchFamily="50" charset="-128"/>
            </a:rPr>
            <a:t>充当可能財源等では、基金全体は増加しているが基準財政需要額算入見込額は減少している。</a:t>
          </a:r>
        </a:p>
        <a:p>
          <a:r>
            <a:rPr kumimoji="1" lang="ja-JP" altLang="en-US" sz="1300">
              <a:latin typeface="ＭＳ Ｐゴシック" panose="020B0600070205080204" pitchFamily="50" charset="-128"/>
              <a:ea typeface="ＭＳ Ｐゴシック" panose="020B0600070205080204" pitchFamily="50" charset="-128"/>
            </a:rPr>
            <a:t>依然、充当可能財源等が将来負担額を上回っている状況であり、健全度は維持されている。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福島県檜枝岐村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繰上償還の実施等により財政調整基金が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百万円減少、公共施設等の老朽化対策等による積立によりその他目的基金が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積立基金全体としては、前年度に比べ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一般財源の確保が厳しくなる中、必要な財源は基金に頼らざるを得ない状況が見込まれるため、財源の確保と歳出の抑制により可能な限り基金の積み立てを図るとともに、各基金の計画的な執行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・地域振興基金：地域の福祉活動の推進、快適な生活環境の形成</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・公共施設等減価償却引当基金：公共施設等の整備、改修</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・過疎対策事業基金：過疎地域自立促進のためのソフト事業</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・電源立地地域対策交付金基金：公共施設の維持補修、運営</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・ふれあい福祉基金：高齢者等の保健福祉増進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・地域振興基金：温泉の維持や積雪対策の財源として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百万程度取崩により減</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・公共施設等減価償却引当基金：公共施設等総合管理計画に基づく施設の整備・改修の着実な推進に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百万円を積立し、公共施設等の改修等に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程度を充当。</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・過疎対策基金：過疎債を財源として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百万円を積立し、過疎計画に基づくｿﾌﾄ事業に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百万程度充当。</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・電源立地地域対策事業基金：電源立地地域対策交付金を財源に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百万程度積立し、公共施設の維持運営に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百万円程度を取崩</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・地域振興基金：定住促進等（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R6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百万円）や温泉給湯施設等の関連（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R8 132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百万円）の財源に充当予定。</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・公共施設等減価償却引当基金：公共施設の改修等（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R8 157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百万円程度）充当予定。</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・過疎対策事業基金：過疎自立促進計画に基づき、必要な財源の積立（毎年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百万円）及び事業への財源に取崩（毎年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百万円程度）</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・電源立地地域対策交付金基金：国の交付金に基づき積立（公共施設等運営に必要な経費）、同等の金額を事業への充当</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・ふれあい福祉基金：果実運用基金なので運用益を社会福祉事業等の財源とする。指定寄附等があれば積立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決算剰余金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百万円に加え運用益を積み立てたが、繰上償還実施のため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百万円、コロナ禍における緊急対策等支援事業で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百万円繰り入れたことで、全体としては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決算剰余金及び運用益について積立てる。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財政規模が小さいため、突発的な災害対応による財源確保や年々縮小していく大規模償却資産減に備え必要に応じて取崩しを行う。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地方債残高の増加に伴う財政悪化に対応するため、民間資金の繰上償還の財源に積極的に活用していく。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232F8D2-BA40-4D82-B68D-EF8F8115D62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F182F3E-92EB-458E-9139-D65423086E8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7AF6356-72D8-4265-87B4-B54E754A868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7B4D423-1300-479B-BCB3-0B94AE93FE1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9920343-C23A-44A6-8F88-2AED1E4DF9D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69519FB-064B-4CBD-859D-FC9F8A11D68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B47053D-AFB0-4E3C-9327-ACDC4874D7C5}"/>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85A7302-A7DD-44F3-A30A-BFFC6A82E2E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1DC21EB-21EB-43DE-913E-BDE931FAD2B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1DDDB5E-844F-4CB4-BFA8-48CA653D0F3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
519
390.46
2,066,120
1,974,467
91,083
1,161,059
2,962,618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BE36214-FA08-49AC-A354-2665CF4B466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EE365C3-970B-4D51-85C3-1E513A73179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3DF493D-7752-4047-838F-AC82427725C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6AC73ED-B45A-4D2A-B46E-6908E6ECBFA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8D8E919-2118-4C94-BDC1-26C6A06333B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B65ED19-D975-4BC5-84C2-03B5A25D3E3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FC7E208-255B-41C0-A9C0-992D3EB72FE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42A7548-3D4C-45CC-94A8-140CE50C4046}"/>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1BD6968-7DEA-47CE-9FA0-745F10F0ED4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DAF3EF1-A8AA-4944-947C-7515392BE06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BC1A9B0-DE0B-46C1-AF7A-14FFAC6FDF7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C4FA987-DC65-4FF4-BAE9-8419C1B2D0F7}"/>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BDF96A9-9C0A-4E1E-9E0C-C7EDF0C8763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77DBF42-4A15-4FDF-9726-AA89C06B953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0784BEE-210F-41E0-8B15-5E649DED54E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6B7F42F-4EA5-44E1-9DFD-E538E1CA46A5}"/>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FDC1A0D-A8E8-41F4-9D7C-5E02BEA3A47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DD07CE7-27E2-490C-B39C-21F284E6CA6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D814D21-6B9A-40DB-A8BE-756CDF530D22}"/>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89F1418-6FE9-44D9-A04E-316970C9064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7948237-029B-4AF6-8AE9-D6EE0919EDFD}"/>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899C47F-8EEC-45AF-A00F-5388496FAD44}"/>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A8BC926-652D-43AF-A924-AA5F8B0536D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D5333C3-7940-4474-8325-902B3C0AE89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6F953E7-E2EE-4DA0-91A3-104F2C4969B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E1B9E20-2C0B-4EB2-BE08-96D4202CB6A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FFBFD11-C51B-473B-9A19-3D782D952CE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41849D2-933D-4F59-A645-9501E4206A7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EB95C16-0A8C-48F0-BD79-BCE91ECC0B7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08D3738-B426-4702-8999-451F11DB057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B924A11-90CE-4A3D-85CD-E1B2E90485F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B96B0D7-8F43-4CB8-9B10-202D268F237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BF6829E-7A41-4149-AACA-9E997DC795E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8DE1D06-1914-4D86-B338-29A62E63A4D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7BD48D0-1F21-4B54-B532-EAD4138AC84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CBC5E34-9011-4A1C-91DD-01C4D3DBC654}"/>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D8EC1D9-92CA-4F78-8A91-5B0716A2C22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近年はほぼ横ばいであったが、</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は前年度と比べ</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ﾎﾟｲﾝﾄ減少した。防災対策や過疎対策、さらに、人口減に伴う行政コストの増加が影響しており、今後も公共施設等の老朽化対策などさらに需要が増す要素があり、財政力の低下は免れないと予想さ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251E9A7-BC9B-4F21-B462-E759F90B3F5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FCCB5335-6DDD-4435-88A6-17AE8E218736}"/>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CDC27652-92F7-44A1-BD42-6A93E0C70E74}"/>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8B27CB3C-40CA-4B00-AACA-DE0D00CDC774}"/>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8F620801-6EBE-4BA1-8461-E498585207D3}"/>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BD5CFB21-22BD-4386-8BFE-E031533FABAF}"/>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1AE54374-8FDE-4903-9989-D6EF19285E7E}"/>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B9F0B076-988B-48D1-9708-DEDF770AF22E}"/>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A24618C6-7DFD-4715-997C-D38322D8241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5C1CB9EA-2570-4EE3-AC30-E30F33E4FA3F}"/>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433BE7CE-C707-4261-87F2-03DB70EA87B7}"/>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59C8BEC0-2D4E-4AE8-8C48-EC73AE18AD9C}"/>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AAAD5A85-E988-462D-93AA-C43BB1E368A7}"/>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5EE63EE9-EAA5-4D6F-B0DA-2551EFA7D1E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7421A474-4410-4E2B-BB92-0E9CCECA587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6C9B078D-50DA-4B72-99CA-8F29A57DD0E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94210593-A99A-4ED3-A1F5-7CA502F6F2DA}"/>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FCDAB17F-6B0B-43F8-9F0C-E09351BFF5DB}"/>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1028055E-198D-4FD1-9912-262DE8CA6AA4}"/>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E30C6964-2156-4AE9-BB51-5E942F77A0BF}"/>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21DAD1B7-107D-4E8E-A6D0-B348F4EBA48B}"/>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4B6EB23C-1CF2-4DAF-8C94-2D951427D222}"/>
            </a:ext>
          </a:extLst>
        </xdr:cNvPr>
        <xdr:cNvCxnSpPr/>
      </xdr:nvCxnSpPr>
      <xdr:spPr>
        <a:xfrm>
          <a:off x="4114800" y="747909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2C679DE1-548D-4EC1-9FF6-C2C7446A0846}"/>
            </a:ext>
          </a:extLst>
        </xdr:cNvPr>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D0DF344A-49DE-4774-8AC4-629E80450CCE}"/>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106741</xdr:rowOff>
    </xdr:to>
    <xdr:cxnSp macro="">
      <xdr:nvCxnSpPr>
        <xdr:cNvPr id="73" name="直線コネクタ 72">
          <a:extLst>
            <a:ext uri="{FF2B5EF4-FFF2-40B4-BE49-F238E27FC236}">
              <a16:creationId xmlns:a16="http://schemas.microsoft.com/office/drawing/2014/main" id="{4CE9B5A0-F426-436D-8F8A-71B636800D91}"/>
            </a:ext>
          </a:extLst>
        </xdr:cNvPr>
        <xdr:cNvCxnSpPr/>
      </xdr:nvCxnSpPr>
      <xdr:spPr>
        <a:xfrm>
          <a:off x="3225800" y="744461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637D75EA-5114-4FB6-9727-9863450D6044}"/>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D04C5AC6-27E4-4069-ADE7-15D951599BF5}"/>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72269</xdr:rowOff>
    </xdr:to>
    <xdr:cxnSp macro="">
      <xdr:nvCxnSpPr>
        <xdr:cNvPr id="76" name="直線コネクタ 75">
          <a:extLst>
            <a:ext uri="{FF2B5EF4-FFF2-40B4-BE49-F238E27FC236}">
              <a16:creationId xmlns:a16="http://schemas.microsoft.com/office/drawing/2014/main" id="{6990F422-24E0-4DE6-8351-131FCB1AAE73}"/>
            </a:ext>
          </a:extLst>
        </xdr:cNvPr>
        <xdr:cNvCxnSpPr/>
      </xdr:nvCxnSpPr>
      <xdr:spPr>
        <a:xfrm>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F4BEA3D4-87D1-4BD7-B0A8-964BC3D5F356}"/>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7101AB26-B27A-44F1-BE4D-AC0A7D2C488E}"/>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7C0EB53D-35CE-46E0-982C-301AF4DF8E2A}"/>
            </a:ext>
          </a:extLst>
        </xdr:cNvPr>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47CC5B6E-4FEF-4504-8F77-53DA6992715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81" name="テキスト ボックス 80">
          <a:extLst>
            <a:ext uri="{FF2B5EF4-FFF2-40B4-BE49-F238E27FC236}">
              <a16:creationId xmlns:a16="http://schemas.microsoft.com/office/drawing/2014/main" id="{B0B509DF-5817-4543-A444-3C94C072C863}"/>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FEB53CFE-0811-4CB5-B10F-EAD815FFD8AB}"/>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2C94924A-4F05-4D09-B414-F1E29D3555B4}"/>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8FEBB05-10BF-41CF-A19C-7616DC3E080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EFDBC21-0865-43CD-BDFE-976443B641F7}"/>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780BAE4-3DBE-42F3-9A45-7F893881925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AB061F9-BD30-4ED9-9473-16928F513AB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5446F795-3834-46C2-A17A-48CA48199D9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id="{E7D4C3C6-7AB5-4E17-B40C-500FEB154703}"/>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106939</xdr:rowOff>
    </xdr:from>
    <xdr:ext cx="762000" cy="259045"/>
    <xdr:sp macro="" textlink="">
      <xdr:nvSpPr>
        <xdr:cNvPr id="90" name="財政力該当値テキスト">
          <a:extLst>
            <a:ext uri="{FF2B5EF4-FFF2-40B4-BE49-F238E27FC236}">
              <a16:creationId xmlns:a16="http://schemas.microsoft.com/office/drawing/2014/main" id="{CFA7004D-F8C8-47ED-98B7-FD4E320DF70B}"/>
            </a:ext>
          </a:extLst>
        </xdr:cNvPr>
        <xdr:cNvSpPr txBox="1"/>
      </xdr:nvSpPr>
      <xdr:spPr>
        <a:xfrm>
          <a:off x="50419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a:extLst>
            <a:ext uri="{FF2B5EF4-FFF2-40B4-BE49-F238E27FC236}">
              <a16:creationId xmlns:a16="http://schemas.microsoft.com/office/drawing/2014/main" id="{532FA127-D743-4A3F-9FCF-0ACF325F93B3}"/>
            </a:ext>
          </a:extLst>
        </xdr:cNvPr>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167718</xdr:rowOff>
    </xdr:from>
    <xdr:ext cx="736600" cy="259045"/>
    <xdr:sp macro="" textlink="">
      <xdr:nvSpPr>
        <xdr:cNvPr id="92" name="テキスト ボックス 91">
          <a:extLst>
            <a:ext uri="{FF2B5EF4-FFF2-40B4-BE49-F238E27FC236}">
              <a16:creationId xmlns:a16="http://schemas.microsoft.com/office/drawing/2014/main" id="{0E230CDF-112A-4BD1-9DA2-CEC484299E62}"/>
            </a:ext>
          </a:extLst>
        </xdr:cNvPr>
        <xdr:cNvSpPr txBox="1"/>
      </xdr:nvSpPr>
      <xdr:spPr>
        <a:xfrm>
          <a:off x="3733800" y="719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a:extLst>
            <a:ext uri="{FF2B5EF4-FFF2-40B4-BE49-F238E27FC236}">
              <a16:creationId xmlns:a16="http://schemas.microsoft.com/office/drawing/2014/main" id="{29590F7A-30B2-404A-9DF1-DC5DDCC42F77}"/>
            </a:ext>
          </a:extLst>
        </xdr:cNvPr>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133246</xdr:rowOff>
    </xdr:from>
    <xdr:ext cx="762000" cy="259045"/>
    <xdr:sp macro="" textlink="">
      <xdr:nvSpPr>
        <xdr:cNvPr id="94" name="テキスト ボックス 93">
          <a:extLst>
            <a:ext uri="{FF2B5EF4-FFF2-40B4-BE49-F238E27FC236}">
              <a16:creationId xmlns:a16="http://schemas.microsoft.com/office/drawing/2014/main" id="{64844936-B6AF-45CF-9E96-6BE7B54D2E7C}"/>
            </a:ext>
          </a:extLst>
        </xdr:cNvPr>
        <xdr:cNvSpPr txBox="1"/>
      </xdr:nvSpPr>
      <xdr:spPr>
        <a:xfrm>
          <a:off x="2844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a:extLst>
            <a:ext uri="{FF2B5EF4-FFF2-40B4-BE49-F238E27FC236}">
              <a16:creationId xmlns:a16="http://schemas.microsoft.com/office/drawing/2014/main" id="{6C7B4495-4836-4EB2-9CFE-6EA948E06BEA}"/>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96" name="テキスト ボックス 95">
          <a:extLst>
            <a:ext uri="{FF2B5EF4-FFF2-40B4-BE49-F238E27FC236}">
              <a16:creationId xmlns:a16="http://schemas.microsoft.com/office/drawing/2014/main" id="{1921C258-0B12-4ADD-9941-F1954611F65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F0F7A313-E504-42F2-9EA3-F6A06E716EAC}"/>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a:extLst>
            <a:ext uri="{FF2B5EF4-FFF2-40B4-BE49-F238E27FC236}">
              <a16:creationId xmlns:a16="http://schemas.microsoft.com/office/drawing/2014/main" id="{79604798-8031-47E1-A7C8-AC9DA41E1B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540EB399-95F0-4EF9-93FF-BB44C1C7C15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41409B49-144D-4E29-9E74-7D0FFC724EC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7CC59744-C30D-4CF7-B3BA-DDA0074EF80E}"/>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A397A9FA-8795-4419-8C14-6965B167EE6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C450DF08-D279-4A2D-8935-CD2F731C2B8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7ED5097B-35CC-4074-89F1-4208B457A4A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7451C5C0-132A-435F-86E3-BA3E819B60A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E2A6DDBF-7E90-4EF0-8675-13A755C5008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E2F25193-A9F5-4025-AC86-DE60F37074E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91C6EA91-D017-4867-B398-0DF38C3496B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599078D-33D7-4F37-A292-208DA227290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20EE1D34-D425-4369-9A47-9BDF1F7234A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22415B39-FA9A-4142-82D4-AA9FBC9D14B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年度まで増加の一途をたどっていたが、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年度は普通交付税の増加に伴い、大幅に改善した。</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再び増加に転じたが、要因としては、公債費の増加、普通交付税（臨時財政対策債を含む）等の減少が考えられる。しかしながら、国及び地方財政を取り巻く状況は依然厳しく、引き続き、構成比の大きい人件費や公債費など経常経費の圧縮に努め、上昇を抑制し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3F3F9BB1-8F27-4D0D-AECC-2022F4B5180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853E715B-2789-49F6-8D74-BBA9A13F839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6472DA3D-283E-4798-BF1F-57249E5FA31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578A59F8-515E-49CB-B792-A9F805CCE2B5}"/>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A4869F78-9515-492C-874D-1843191E6E1F}"/>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36D7C6D4-67F1-422F-A27A-0138857BF4D3}"/>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F049DC2E-17DB-4898-8CBD-9BA9132A825A}"/>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5F160637-4395-4015-B67D-C970580425BE}"/>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26452E5A-31A4-4FC3-8678-D056A43378E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C623F29E-A34B-47EC-AB05-7F08EE1F666D}"/>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F5856B78-5EBD-4E9B-99E8-41651A5A58DE}"/>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18174F52-F288-4187-BF36-407360FA059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48F5EE84-431A-4BFE-A56E-C9167A169C9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D614DFD3-7699-4741-B633-2B989F953A9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327CE96C-B629-48E1-9DA4-F67D0F41A481}"/>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69CCD479-A6F2-4470-B3CF-F612F291CA31}"/>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B5221A86-653B-4CDF-9E9C-10F6ABC28039}"/>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85A95065-A563-40A5-B50B-0D60BEB6F09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9E00A52A-2DC2-4FB8-BC93-FEE6B35B68DE}"/>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99568</xdr:rowOff>
    </xdr:from>
    <xdr:to>
      <xdr:col>23</xdr:col>
      <xdr:colOff>133350</xdr:colOff>
      <xdr:row>65</xdr:row>
      <xdr:rowOff>130937</xdr:rowOff>
    </xdr:to>
    <xdr:cxnSp macro="">
      <xdr:nvCxnSpPr>
        <xdr:cNvPr id="131" name="直線コネクタ 130">
          <a:extLst>
            <a:ext uri="{FF2B5EF4-FFF2-40B4-BE49-F238E27FC236}">
              <a16:creationId xmlns:a16="http://schemas.microsoft.com/office/drawing/2014/main" id="{39CE5EED-A675-41EE-90FD-4BCDFC3434EA}"/>
            </a:ext>
          </a:extLst>
        </xdr:cNvPr>
        <xdr:cNvCxnSpPr/>
      </xdr:nvCxnSpPr>
      <xdr:spPr>
        <a:xfrm>
          <a:off x="4114800" y="11243818"/>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611CF23A-7F88-45F0-B535-5257F4CF65B4}"/>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42982474-3EDD-4039-B47C-A97904D97B4B}"/>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99568</xdr:rowOff>
    </xdr:from>
    <xdr:to>
      <xdr:col>19</xdr:col>
      <xdr:colOff>133350</xdr:colOff>
      <xdr:row>66</xdr:row>
      <xdr:rowOff>152527</xdr:rowOff>
    </xdr:to>
    <xdr:cxnSp macro="">
      <xdr:nvCxnSpPr>
        <xdr:cNvPr id="134" name="直線コネクタ 133">
          <a:extLst>
            <a:ext uri="{FF2B5EF4-FFF2-40B4-BE49-F238E27FC236}">
              <a16:creationId xmlns:a16="http://schemas.microsoft.com/office/drawing/2014/main" id="{9A7CEBAD-84B9-4778-969A-DB847E5BA3EB}"/>
            </a:ext>
          </a:extLst>
        </xdr:cNvPr>
        <xdr:cNvCxnSpPr/>
      </xdr:nvCxnSpPr>
      <xdr:spPr>
        <a:xfrm flipV="1">
          <a:off x="3225800" y="11243818"/>
          <a:ext cx="889000" cy="2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A1B08681-E37D-4072-BFB0-598C7B7B6A8C}"/>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71396556-8882-49CE-A9A2-6EE6E830750F}"/>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10160</xdr:rowOff>
    </xdr:from>
    <xdr:to>
      <xdr:col>15</xdr:col>
      <xdr:colOff>82550</xdr:colOff>
      <xdr:row>66</xdr:row>
      <xdr:rowOff>152527</xdr:rowOff>
    </xdr:to>
    <xdr:cxnSp macro="">
      <xdr:nvCxnSpPr>
        <xdr:cNvPr id="137" name="直線コネクタ 136">
          <a:extLst>
            <a:ext uri="{FF2B5EF4-FFF2-40B4-BE49-F238E27FC236}">
              <a16:creationId xmlns:a16="http://schemas.microsoft.com/office/drawing/2014/main" id="{9F73E866-B2C7-4343-9F29-45AFAC1A6C93}"/>
            </a:ext>
          </a:extLst>
        </xdr:cNvPr>
        <xdr:cNvCxnSpPr/>
      </xdr:nvCxnSpPr>
      <xdr:spPr>
        <a:xfrm>
          <a:off x="2336800" y="11325860"/>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A95AD1FB-6995-43E1-A861-02ABF4153375}"/>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C7522A45-A807-4372-927B-C27BCEEB8B56}"/>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66</xdr:row>
      <xdr:rowOff>10160</xdr:rowOff>
    </xdr:to>
    <xdr:cxnSp macro="">
      <xdr:nvCxnSpPr>
        <xdr:cNvPr id="140" name="直線コネクタ 139">
          <a:extLst>
            <a:ext uri="{FF2B5EF4-FFF2-40B4-BE49-F238E27FC236}">
              <a16:creationId xmlns:a16="http://schemas.microsoft.com/office/drawing/2014/main" id="{5BA6AB75-DD05-47B8-8922-7474B50CFEC6}"/>
            </a:ext>
          </a:extLst>
        </xdr:cNvPr>
        <xdr:cNvCxnSpPr/>
      </xdr:nvCxnSpPr>
      <xdr:spPr>
        <a:xfrm>
          <a:off x="1447800" y="11253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8F1E9CFB-4164-4C0C-AA92-1C466D06069A}"/>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B782F9A8-7627-499B-881C-2317E6940314}"/>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8E3BF2CA-88FA-47FC-8826-3AC39F3F8219}"/>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D38C2817-9D4B-403A-B09C-FC962A33F6F5}"/>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74BCC000-657E-4689-9E88-85C0E43FD70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FF16B0C-D348-4A50-9142-29C39CB53F4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171CEED-5AE8-4D81-BA49-C03B9BE2EC9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1C9ADC5-41B0-4B39-AD8C-67A10E0C587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4B0A1B3-3E29-4B63-80AA-7F6336F0158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80137</xdr:rowOff>
    </xdr:from>
    <xdr:to>
      <xdr:col>23</xdr:col>
      <xdr:colOff>184150</xdr:colOff>
      <xdr:row>66</xdr:row>
      <xdr:rowOff>10287</xdr:rowOff>
    </xdr:to>
    <xdr:sp macro="" textlink="">
      <xdr:nvSpPr>
        <xdr:cNvPr id="150" name="楕円 149">
          <a:extLst>
            <a:ext uri="{FF2B5EF4-FFF2-40B4-BE49-F238E27FC236}">
              <a16:creationId xmlns:a16="http://schemas.microsoft.com/office/drawing/2014/main" id="{93AC5910-E631-4DD6-BD4B-B8210923C667}"/>
            </a:ext>
          </a:extLst>
        </xdr:cNvPr>
        <xdr:cNvSpPr/>
      </xdr:nvSpPr>
      <xdr:spPr>
        <a:xfrm>
          <a:off x="49022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52214</xdr:rowOff>
    </xdr:from>
    <xdr:ext cx="762000" cy="259045"/>
    <xdr:sp macro="" textlink="">
      <xdr:nvSpPr>
        <xdr:cNvPr id="151" name="財政構造の弾力性該当値テキスト">
          <a:extLst>
            <a:ext uri="{FF2B5EF4-FFF2-40B4-BE49-F238E27FC236}">
              <a16:creationId xmlns:a16="http://schemas.microsoft.com/office/drawing/2014/main" id="{40DDBF4E-0CA6-4025-B753-796DE0DD5845}"/>
            </a:ext>
          </a:extLst>
        </xdr:cNvPr>
        <xdr:cNvSpPr txBox="1"/>
      </xdr:nvSpPr>
      <xdr:spPr>
        <a:xfrm>
          <a:off x="5041900" y="1119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48768</xdr:rowOff>
    </xdr:from>
    <xdr:to>
      <xdr:col>19</xdr:col>
      <xdr:colOff>184150</xdr:colOff>
      <xdr:row>65</xdr:row>
      <xdr:rowOff>150368</xdr:rowOff>
    </xdr:to>
    <xdr:sp macro="" textlink="">
      <xdr:nvSpPr>
        <xdr:cNvPr id="152" name="楕円 151">
          <a:extLst>
            <a:ext uri="{FF2B5EF4-FFF2-40B4-BE49-F238E27FC236}">
              <a16:creationId xmlns:a16="http://schemas.microsoft.com/office/drawing/2014/main" id="{5A6A548A-ED1C-40F7-95BA-D306A893C880}"/>
            </a:ext>
          </a:extLst>
        </xdr:cNvPr>
        <xdr:cNvSpPr/>
      </xdr:nvSpPr>
      <xdr:spPr>
        <a:xfrm>
          <a:off x="4064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135145</xdr:rowOff>
    </xdr:from>
    <xdr:ext cx="736600" cy="259045"/>
    <xdr:sp macro="" textlink="">
      <xdr:nvSpPr>
        <xdr:cNvPr id="153" name="テキスト ボックス 152">
          <a:extLst>
            <a:ext uri="{FF2B5EF4-FFF2-40B4-BE49-F238E27FC236}">
              <a16:creationId xmlns:a16="http://schemas.microsoft.com/office/drawing/2014/main" id="{308EE887-C534-41DE-BDC1-0316A48D85CB}"/>
            </a:ext>
          </a:extLst>
        </xdr:cNvPr>
        <xdr:cNvSpPr txBox="1"/>
      </xdr:nvSpPr>
      <xdr:spPr>
        <a:xfrm>
          <a:off x="3733800" y="1127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101727</xdr:rowOff>
    </xdr:from>
    <xdr:to>
      <xdr:col>15</xdr:col>
      <xdr:colOff>133350</xdr:colOff>
      <xdr:row>67</xdr:row>
      <xdr:rowOff>31877</xdr:rowOff>
    </xdr:to>
    <xdr:sp macro="" textlink="">
      <xdr:nvSpPr>
        <xdr:cNvPr id="154" name="楕円 153">
          <a:extLst>
            <a:ext uri="{FF2B5EF4-FFF2-40B4-BE49-F238E27FC236}">
              <a16:creationId xmlns:a16="http://schemas.microsoft.com/office/drawing/2014/main" id="{CCAA362F-2922-4B82-B265-2DFC7ED647D7}"/>
            </a:ext>
          </a:extLst>
        </xdr:cNvPr>
        <xdr:cNvSpPr/>
      </xdr:nvSpPr>
      <xdr:spPr>
        <a:xfrm>
          <a:off x="3175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16654</xdr:rowOff>
    </xdr:from>
    <xdr:ext cx="762000" cy="259045"/>
    <xdr:sp macro="" textlink="">
      <xdr:nvSpPr>
        <xdr:cNvPr id="155" name="テキスト ボックス 154">
          <a:extLst>
            <a:ext uri="{FF2B5EF4-FFF2-40B4-BE49-F238E27FC236}">
              <a16:creationId xmlns:a16="http://schemas.microsoft.com/office/drawing/2014/main" id="{F7DB002F-8C2C-4B0D-A53F-68551CE767A5}"/>
            </a:ext>
          </a:extLst>
        </xdr:cNvPr>
        <xdr:cNvSpPr txBox="1"/>
      </xdr:nvSpPr>
      <xdr:spPr>
        <a:xfrm>
          <a:off x="2844800" y="1150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6" name="楕円 155">
          <a:extLst>
            <a:ext uri="{FF2B5EF4-FFF2-40B4-BE49-F238E27FC236}">
              <a16:creationId xmlns:a16="http://schemas.microsoft.com/office/drawing/2014/main" id="{7376BFA7-4F97-4499-83F3-6FE5F698C20D}"/>
            </a:ext>
          </a:extLst>
        </xdr:cNvPr>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7" name="テキスト ボックス 156">
          <a:extLst>
            <a:ext uri="{FF2B5EF4-FFF2-40B4-BE49-F238E27FC236}">
              <a16:creationId xmlns:a16="http://schemas.microsoft.com/office/drawing/2014/main" id="{B1A4A79F-988C-4AA3-AE9C-ABBF905649F4}"/>
            </a:ext>
          </a:extLst>
        </xdr:cNvPr>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8" name="楕円 157">
          <a:extLst>
            <a:ext uri="{FF2B5EF4-FFF2-40B4-BE49-F238E27FC236}">
              <a16:creationId xmlns:a16="http://schemas.microsoft.com/office/drawing/2014/main" id="{56DE3F24-10E7-488A-B0DC-C9620DB075C1}"/>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9" name="テキスト ボックス 158">
          <a:extLst>
            <a:ext uri="{FF2B5EF4-FFF2-40B4-BE49-F238E27FC236}">
              <a16:creationId xmlns:a16="http://schemas.microsoft.com/office/drawing/2014/main" id="{140B5E84-C387-41BB-B054-B0C8AF133ACB}"/>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6AC80ECF-2053-47DD-B6F6-611E952A2E6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A7BAE637-CF2A-4A79-B815-F1FDFAFF3FA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ACB09D0C-36E7-4961-979F-F4B9A844F44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[1,648,015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B536302C-EBA4-42F5-BA78-BBC07C4C906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DAB26B0E-8F9E-4506-98AF-4F529EA7EFD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4252BC5D-0205-4D68-96E9-26B8D0F4E49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F8E8B8AD-4D56-49DA-996B-C72DB345B41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875E1AFA-6A18-4D0C-BBD2-FF457A21960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95B025D-C50D-4190-B31A-EA07FC2463C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3577522C-C549-4EB0-A92F-ABCC8BC0961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EE460448-8A56-49EF-A237-F1391EF23BA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AE78FB72-6E06-47B7-9585-96607E17246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BAAD4AB7-3A53-4C05-AEDE-2F6E0615F7C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a:t>
          </a:r>
          <a:r>
            <a:rPr kumimoji="1" lang="en-US" altLang="ja-JP" sz="1300">
              <a:latin typeface="ＭＳ Ｐゴシック" panose="020B0600070205080204" pitchFamily="50" charset="-128"/>
              <a:ea typeface="ＭＳ Ｐゴシック" panose="020B0600070205080204" pitchFamily="50" charset="-128"/>
            </a:rPr>
            <a:t>521</a:t>
          </a:r>
          <a:r>
            <a:rPr kumimoji="1" lang="ja-JP" altLang="en-US" sz="1300">
              <a:latin typeface="ＭＳ Ｐゴシック" panose="020B0600070205080204" pitchFamily="50" charset="-128"/>
              <a:ea typeface="ＭＳ Ｐゴシック" panose="020B0600070205080204" pitchFamily="50" charset="-128"/>
            </a:rPr>
            <a:t>人と極端に少なく、行政経費は割高となる。</a:t>
          </a:r>
        </a:p>
        <a:p>
          <a:r>
            <a:rPr kumimoji="1" lang="ja-JP" altLang="en-US" sz="1300">
              <a:latin typeface="ＭＳ Ｐゴシック" panose="020B0600070205080204" pitchFamily="50" charset="-128"/>
              <a:ea typeface="ＭＳ Ｐゴシック" panose="020B0600070205080204" pitchFamily="50" charset="-128"/>
            </a:rPr>
            <a:t>また、山間部で豪雪地帯等の地理的、自然条件が不利な地域であり、企業立地等が望めないため、村直営施設が多く人件費の割合が高くなる要因にもなっている。行政サービスの著しい低下につながらないよう可能な範囲で、経費削減を図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年度は、庁舎やインフラの移転経費が終了し減少したが、</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年度はロシアによるウクライナ侵攻等の影響による電気料金値上げなどが要因となり、増加に転じた。</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9FCF8C8A-CB98-451E-A63F-9C6FDC64BCB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CAC9B781-969D-467B-820F-0D75845049DD}"/>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E73C475F-F5BE-471D-83FA-735351DC21C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85D1DDC4-F725-49DD-8FBB-E79EC6C2706E}"/>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C85C93D3-5EE8-403A-8C48-501FD3179D8C}"/>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BB3349CE-5EDA-4EBD-A042-B12F44D3849C}"/>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5AF45CF4-CBE4-4D73-AFAE-0FFF3A4FB992}"/>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9A22ADDD-D0E6-4097-B385-03793D81F91C}"/>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2C06A29A-4A70-4A19-9DD3-CB10FE961837}"/>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BFB59E59-72BE-49CD-87B8-28310B78E393}"/>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C8D1E235-21E9-4B32-88C8-4C1EFBE5478B}"/>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DB35E881-9668-438C-9B0F-44C22BB2A79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1B9F7D85-9681-4391-B128-7B5E61A2BE2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858357F7-BE09-4DE6-A903-C1B96BA190A2}"/>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9F23E671-F130-46C9-AD2F-F736B6BF779A}"/>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738492E4-F1D3-440A-B2CB-EE4A29C957AE}"/>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EFA00A87-39B7-4CDA-925F-5E63488E7F5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C4B26867-C5F4-4B41-A92B-E1C21072C0C8}"/>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88987</xdr:rowOff>
    </xdr:from>
    <xdr:to>
      <xdr:col>23</xdr:col>
      <xdr:colOff>133350</xdr:colOff>
      <xdr:row>85</xdr:row>
      <xdr:rowOff>103181</xdr:rowOff>
    </xdr:to>
    <xdr:cxnSp macro="">
      <xdr:nvCxnSpPr>
        <xdr:cNvPr id="191" name="直線コネクタ 190">
          <a:extLst>
            <a:ext uri="{FF2B5EF4-FFF2-40B4-BE49-F238E27FC236}">
              <a16:creationId xmlns:a16="http://schemas.microsoft.com/office/drawing/2014/main" id="{84360902-DD8B-444F-B67C-9F538A4A2FE4}"/>
            </a:ext>
          </a:extLst>
        </xdr:cNvPr>
        <xdr:cNvCxnSpPr/>
      </xdr:nvCxnSpPr>
      <xdr:spPr>
        <a:xfrm>
          <a:off x="4114800" y="14662237"/>
          <a:ext cx="838200" cy="1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DF03874D-7464-42A5-87A3-91C744149D3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D4077E14-2269-4109-B7BD-B55CFF10C293}"/>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88987</xdr:rowOff>
    </xdr:from>
    <xdr:to>
      <xdr:col>19</xdr:col>
      <xdr:colOff>133350</xdr:colOff>
      <xdr:row>85</xdr:row>
      <xdr:rowOff>106414</xdr:rowOff>
    </xdr:to>
    <xdr:cxnSp macro="">
      <xdr:nvCxnSpPr>
        <xdr:cNvPr id="194" name="直線コネクタ 193">
          <a:extLst>
            <a:ext uri="{FF2B5EF4-FFF2-40B4-BE49-F238E27FC236}">
              <a16:creationId xmlns:a16="http://schemas.microsoft.com/office/drawing/2014/main" id="{FD9FEFA3-BDFE-407D-9B43-0D1B063E71A9}"/>
            </a:ext>
          </a:extLst>
        </xdr:cNvPr>
        <xdr:cNvCxnSpPr/>
      </xdr:nvCxnSpPr>
      <xdr:spPr>
        <a:xfrm flipV="1">
          <a:off x="3225800" y="14662237"/>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924CC499-A6DD-493B-BC08-535CD9E0923D}"/>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679DFD4B-04FF-4EB4-9D31-BBD80EF4C5E8}"/>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79268</xdr:rowOff>
    </xdr:from>
    <xdr:to>
      <xdr:col>15</xdr:col>
      <xdr:colOff>82550</xdr:colOff>
      <xdr:row>85</xdr:row>
      <xdr:rowOff>106414</xdr:rowOff>
    </xdr:to>
    <xdr:cxnSp macro="">
      <xdr:nvCxnSpPr>
        <xdr:cNvPr id="197" name="直線コネクタ 196">
          <a:extLst>
            <a:ext uri="{FF2B5EF4-FFF2-40B4-BE49-F238E27FC236}">
              <a16:creationId xmlns:a16="http://schemas.microsoft.com/office/drawing/2014/main" id="{77DA900B-C48B-4337-99CA-559E19021ED4}"/>
            </a:ext>
          </a:extLst>
        </xdr:cNvPr>
        <xdr:cNvCxnSpPr/>
      </xdr:nvCxnSpPr>
      <xdr:spPr>
        <a:xfrm>
          <a:off x="2336800" y="14481068"/>
          <a:ext cx="889000" cy="19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ED7A099B-02AC-4233-A2A2-86FBE95DDEE4}"/>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C8812203-B714-4E44-827D-AD288299D144}"/>
            </a:ext>
          </a:extLst>
        </xdr:cNvPr>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32420</xdr:rowOff>
    </xdr:from>
    <xdr:to>
      <xdr:col>11</xdr:col>
      <xdr:colOff>31750</xdr:colOff>
      <xdr:row>84</xdr:row>
      <xdr:rowOff>79268</xdr:rowOff>
    </xdr:to>
    <xdr:cxnSp macro="">
      <xdr:nvCxnSpPr>
        <xdr:cNvPr id="200" name="直線コネクタ 199">
          <a:extLst>
            <a:ext uri="{FF2B5EF4-FFF2-40B4-BE49-F238E27FC236}">
              <a16:creationId xmlns:a16="http://schemas.microsoft.com/office/drawing/2014/main" id="{9FCE40BE-EA74-4646-9539-3062DFDB9206}"/>
            </a:ext>
          </a:extLst>
        </xdr:cNvPr>
        <xdr:cNvCxnSpPr/>
      </xdr:nvCxnSpPr>
      <xdr:spPr>
        <a:xfrm>
          <a:off x="1447800" y="14434220"/>
          <a:ext cx="889000" cy="4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D4C7F9CE-133E-43BB-9717-A13BE1FC7D37}"/>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EFC8228E-4614-4AD1-A1E4-A4C18050FA35}"/>
            </a:ext>
          </a:extLst>
        </xdr:cNvPr>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AD07418C-3135-4A9C-B439-707F8182CA4E}"/>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892A999F-C8B3-4900-9AB8-20E3F8926145}"/>
            </a:ext>
          </a:extLst>
        </xdr:cNvPr>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4761136C-F1E9-4987-B03B-739A915EE82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1A95EC04-8E93-4926-8F04-F6C49E535FE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8054F19A-9C63-4D1E-B8EB-22AAA704A40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769769C-C0CC-4E6A-9FB2-34A65FC8C7AC}"/>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58E8AA8C-B8D0-4641-B08F-047DF7E6006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52381</xdr:rowOff>
    </xdr:from>
    <xdr:to>
      <xdr:col>23</xdr:col>
      <xdr:colOff>184150</xdr:colOff>
      <xdr:row>85</xdr:row>
      <xdr:rowOff>153981</xdr:rowOff>
    </xdr:to>
    <xdr:sp macro="" textlink="">
      <xdr:nvSpPr>
        <xdr:cNvPr id="210" name="楕円 209">
          <a:extLst>
            <a:ext uri="{FF2B5EF4-FFF2-40B4-BE49-F238E27FC236}">
              <a16:creationId xmlns:a16="http://schemas.microsoft.com/office/drawing/2014/main" id="{4DC6DCAF-C08D-417C-9567-232E87F3DF37}"/>
            </a:ext>
          </a:extLst>
        </xdr:cNvPr>
        <xdr:cNvSpPr/>
      </xdr:nvSpPr>
      <xdr:spPr>
        <a:xfrm>
          <a:off x="4902200" y="1462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24458</xdr:rowOff>
    </xdr:from>
    <xdr:ext cx="762000" cy="259045"/>
    <xdr:sp macro="" textlink="">
      <xdr:nvSpPr>
        <xdr:cNvPr id="211" name="人件費・物件費等の状況該当値テキスト">
          <a:extLst>
            <a:ext uri="{FF2B5EF4-FFF2-40B4-BE49-F238E27FC236}">
              <a16:creationId xmlns:a16="http://schemas.microsoft.com/office/drawing/2014/main" id="{CF221893-3F04-4614-B622-DF76895999C8}"/>
            </a:ext>
          </a:extLst>
        </xdr:cNvPr>
        <xdr:cNvSpPr txBox="1"/>
      </xdr:nvSpPr>
      <xdr:spPr>
        <a:xfrm>
          <a:off x="5041900" y="1459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38187</xdr:rowOff>
    </xdr:from>
    <xdr:to>
      <xdr:col>19</xdr:col>
      <xdr:colOff>184150</xdr:colOff>
      <xdr:row>85</xdr:row>
      <xdr:rowOff>139787</xdr:rowOff>
    </xdr:to>
    <xdr:sp macro="" textlink="">
      <xdr:nvSpPr>
        <xdr:cNvPr id="212" name="楕円 211">
          <a:extLst>
            <a:ext uri="{FF2B5EF4-FFF2-40B4-BE49-F238E27FC236}">
              <a16:creationId xmlns:a16="http://schemas.microsoft.com/office/drawing/2014/main" id="{2474FF80-6CC1-4094-B41D-C6FE6B465F55}"/>
            </a:ext>
          </a:extLst>
        </xdr:cNvPr>
        <xdr:cNvSpPr/>
      </xdr:nvSpPr>
      <xdr:spPr>
        <a:xfrm>
          <a:off x="4064000" y="146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124564</xdr:rowOff>
    </xdr:from>
    <xdr:ext cx="736600" cy="259045"/>
    <xdr:sp macro="" textlink="">
      <xdr:nvSpPr>
        <xdr:cNvPr id="213" name="テキスト ボックス 212">
          <a:extLst>
            <a:ext uri="{FF2B5EF4-FFF2-40B4-BE49-F238E27FC236}">
              <a16:creationId xmlns:a16="http://schemas.microsoft.com/office/drawing/2014/main" id="{5742DBDF-98FE-425D-A401-8981EE669D34}"/>
            </a:ext>
          </a:extLst>
        </xdr:cNvPr>
        <xdr:cNvSpPr txBox="1"/>
      </xdr:nvSpPr>
      <xdr:spPr>
        <a:xfrm>
          <a:off x="3733800" y="1469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55614</xdr:rowOff>
    </xdr:from>
    <xdr:to>
      <xdr:col>15</xdr:col>
      <xdr:colOff>133350</xdr:colOff>
      <xdr:row>85</xdr:row>
      <xdr:rowOff>157214</xdr:rowOff>
    </xdr:to>
    <xdr:sp macro="" textlink="">
      <xdr:nvSpPr>
        <xdr:cNvPr id="214" name="楕円 213">
          <a:extLst>
            <a:ext uri="{FF2B5EF4-FFF2-40B4-BE49-F238E27FC236}">
              <a16:creationId xmlns:a16="http://schemas.microsoft.com/office/drawing/2014/main" id="{BB25A4F6-910A-4235-A190-92B310A15CED}"/>
            </a:ext>
          </a:extLst>
        </xdr:cNvPr>
        <xdr:cNvSpPr/>
      </xdr:nvSpPr>
      <xdr:spPr>
        <a:xfrm>
          <a:off x="3175000" y="146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141991</xdr:rowOff>
    </xdr:from>
    <xdr:ext cx="762000" cy="259045"/>
    <xdr:sp macro="" textlink="">
      <xdr:nvSpPr>
        <xdr:cNvPr id="215" name="テキスト ボックス 214">
          <a:extLst>
            <a:ext uri="{FF2B5EF4-FFF2-40B4-BE49-F238E27FC236}">
              <a16:creationId xmlns:a16="http://schemas.microsoft.com/office/drawing/2014/main" id="{BA949200-7B88-4537-9C7E-A8763B2D1F31}"/>
            </a:ext>
          </a:extLst>
        </xdr:cNvPr>
        <xdr:cNvSpPr txBox="1"/>
      </xdr:nvSpPr>
      <xdr:spPr>
        <a:xfrm>
          <a:off x="2844800" y="1471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28468</xdr:rowOff>
    </xdr:from>
    <xdr:to>
      <xdr:col>11</xdr:col>
      <xdr:colOff>82550</xdr:colOff>
      <xdr:row>84</xdr:row>
      <xdr:rowOff>130068</xdr:rowOff>
    </xdr:to>
    <xdr:sp macro="" textlink="">
      <xdr:nvSpPr>
        <xdr:cNvPr id="216" name="楕円 215">
          <a:extLst>
            <a:ext uri="{FF2B5EF4-FFF2-40B4-BE49-F238E27FC236}">
              <a16:creationId xmlns:a16="http://schemas.microsoft.com/office/drawing/2014/main" id="{4664ABA0-DA45-41B6-AAFC-7F7E1E03544E}"/>
            </a:ext>
          </a:extLst>
        </xdr:cNvPr>
        <xdr:cNvSpPr/>
      </xdr:nvSpPr>
      <xdr:spPr>
        <a:xfrm>
          <a:off x="2286000" y="144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114845</xdr:rowOff>
    </xdr:from>
    <xdr:ext cx="762000" cy="259045"/>
    <xdr:sp macro="" textlink="">
      <xdr:nvSpPr>
        <xdr:cNvPr id="217" name="テキスト ボックス 216">
          <a:extLst>
            <a:ext uri="{FF2B5EF4-FFF2-40B4-BE49-F238E27FC236}">
              <a16:creationId xmlns:a16="http://schemas.microsoft.com/office/drawing/2014/main" id="{71927D2D-3466-4414-9960-DD39283F04AF}"/>
            </a:ext>
          </a:extLst>
        </xdr:cNvPr>
        <xdr:cNvSpPr txBox="1"/>
      </xdr:nvSpPr>
      <xdr:spPr>
        <a:xfrm>
          <a:off x="1955800" y="1451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153070</xdr:rowOff>
    </xdr:from>
    <xdr:to>
      <xdr:col>7</xdr:col>
      <xdr:colOff>31750</xdr:colOff>
      <xdr:row>84</xdr:row>
      <xdr:rowOff>83220</xdr:rowOff>
    </xdr:to>
    <xdr:sp macro="" textlink="">
      <xdr:nvSpPr>
        <xdr:cNvPr id="218" name="楕円 217">
          <a:extLst>
            <a:ext uri="{FF2B5EF4-FFF2-40B4-BE49-F238E27FC236}">
              <a16:creationId xmlns:a16="http://schemas.microsoft.com/office/drawing/2014/main" id="{969D37A7-3BC9-45D4-993E-E880FF0CCDF2}"/>
            </a:ext>
          </a:extLst>
        </xdr:cNvPr>
        <xdr:cNvSpPr/>
      </xdr:nvSpPr>
      <xdr:spPr>
        <a:xfrm>
          <a:off x="1397000" y="143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67997</xdr:rowOff>
    </xdr:from>
    <xdr:ext cx="762000" cy="259045"/>
    <xdr:sp macro="" textlink="">
      <xdr:nvSpPr>
        <xdr:cNvPr id="219" name="テキスト ボックス 218">
          <a:extLst>
            <a:ext uri="{FF2B5EF4-FFF2-40B4-BE49-F238E27FC236}">
              <a16:creationId xmlns:a16="http://schemas.microsoft.com/office/drawing/2014/main" id="{D9E48DE6-3081-40A4-ADAD-29ECB0BC8F04}"/>
            </a:ext>
          </a:extLst>
        </xdr:cNvPr>
        <xdr:cNvSpPr txBox="1"/>
      </xdr:nvSpPr>
      <xdr:spPr>
        <a:xfrm>
          <a:off x="1066800" y="144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4C6F79FC-7040-48F7-A741-1DB8CF784463}"/>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90E92469-70A0-401A-9E99-FC51B484107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363B2739-3716-4EC8-B50B-F6F4218D635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835667D9-7B2D-4A55-8B12-71F141451AD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13168641-7896-4A5A-B254-7C88C79361F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9F3AB4D6-BD40-41F8-9934-C9A0C781AF5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FE39914-9B09-488E-8DB1-64C00CBE67D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FC1319A0-C5C8-4289-9228-7F8F419A7ED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89652EC5-A2FA-4365-91DD-8C8D85470B83}"/>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785647A8-EA5A-47E1-86A3-2BD0D735A5B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7A001BCA-F1CA-42FD-A627-FBF7295E498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9FDE9047-8235-454B-82AC-5507BEA6DE7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ACFBA7A4-A622-4D41-A67D-C5662113BB7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令和４年度は採用退職による給与月額の差や経験年数階層の変動などが主な下降要因となる。今後も人事院勧告及び地域実情を考慮し、給与の適正化に努めていく。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1003874F-6E79-4D25-A40D-5B7ECC668F48}"/>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6FC33D99-B16D-4342-8B28-246C094E74E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4448AED9-94C7-43F1-9881-F65C1BB5B432}"/>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391A3FAF-5933-4860-9649-2903B9A3B56E}"/>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3E319F31-8234-4061-A597-7F06A9BF768A}"/>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3CD7B5E5-0233-497A-99DE-4FA87693B48D}"/>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EC3955CE-1BCE-4F4E-86EC-811A0D39ED64}"/>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C4FFD5E-3F24-4853-8254-9CBECF6149E1}"/>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AFE9735B-862E-4A10-BCE7-0FF8E807C8CB}"/>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655C0FBF-92C5-4834-BBB8-BE30FF97AF0F}"/>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12A826A1-27AA-4467-BBD3-EFFF8C3F2C1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557593AB-FC5A-4800-B671-C9046A335C05}"/>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BD7E5E90-463B-4707-8A04-D0B56F40CA9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B53D320E-8EB2-488D-973D-F9DE97D8EC8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24893650-691A-41E4-AA30-00B0300DB4A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6E75E19-8719-4091-B978-240ECF7E7363}"/>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1B98A2CA-19CD-4F8A-898D-89FD3C65038A}"/>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3A9A89B7-2BAD-4AC2-A902-242BB8B8B062}"/>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C558E789-8F49-4C0F-87A7-3F556D0FA18A}"/>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AFC8E490-ABFB-45ED-B572-927EA62C5CD9}"/>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155363</xdr:rowOff>
    </xdr:to>
    <xdr:cxnSp macro="">
      <xdr:nvCxnSpPr>
        <xdr:cNvPr id="253" name="直線コネクタ 252">
          <a:extLst>
            <a:ext uri="{FF2B5EF4-FFF2-40B4-BE49-F238E27FC236}">
              <a16:creationId xmlns:a16="http://schemas.microsoft.com/office/drawing/2014/main" id="{E76F1962-FA60-4069-B8AA-615D5E42F853}"/>
            </a:ext>
          </a:extLst>
        </xdr:cNvPr>
        <xdr:cNvCxnSpPr/>
      </xdr:nvCxnSpPr>
      <xdr:spPr>
        <a:xfrm>
          <a:off x="16179800" y="14918689"/>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6D421C5F-E8AB-4C9A-9850-4D7F7274AD1A}"/>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AC670DC-F720-4967-B389-00888F538D12}"/>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88</xdr:row>
      <xdr:rowOff>16087</xdr:rowOff>
    </xdr:to>
    <xdr:cxnSp macro="">
      <xdr:nvCxnSpPr>
        <xdr:cNvPr id="256" name="直線コネクタ 255">
          <a:extLst>
            <a:ext uri="{FF2B5EF4-FFF2-40B4-BE49-F238E27FC236}">
              <a16:creationId xmlns:a16="http://schemas.microsoft.com/office/drawing/2014/main" id="{4BC5A135-5EEC-4085-A387-3FDF9744A291}"/>
            </a:ext>
          </a:extLst>
        </xdr:cNvPr>
        <xdr:cNvCxnSpPr/>
      </xdr:nvCxnSpPr>
      <xdr:spPr>
        <a:xfrm flipV="1">
          <a:off x="15290800" y="14918689"/>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A2DF5138-3B55-47B7-A7AF-E49BE9E28983}"/>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58" name="テキスト ボックス 257">
          <a:extLst>
            <a:ext uri="{FF2B5EF4-FFF2-40B4-BE49-F238E27FC236}">
              <a16:creationId xmlns:a16="http://schemas.microsoft.com/office/drawing/2014/main" id="{D24A0A25-0499-4CA1-B7B5-8C318145F821}"/>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16087</xdr:rowOff>
    </xdr:from>
    <xdr:to>
      <xdr:col>72</xdr:col>
      <xdr:colOff>203200</xdr:colOff>
      <xdr:row>88</xdr:row>
      <xdr:rowOff>128693</xdr:rowOff>
    </xdr:to>
    <xdr:cxnSp macro="">
      <xdr:nvCxnSpPr>
        <xdr:cNvPr id="259" name="直線コネクタ 258">
          <a:extLst>
            <a:ext uri="{FF2B5EF4-FFF2-40B4-BE49-F238E27FC236}">
              <a16:creationId xmlns:a16="http://schemas.microsoft.com/office/drawing/2014/main" id="{1F1F2A1F-3EB7-4146-B989-C91409961BA3}"/>
            </a:ext>
          </a:extLst>
        </xdr:cNvPr>
        <xdr:cNvCxnSpPr/>
      </xdr:nvCxnSpPr>
      <xdr:spPr>
        <a:xfrm flipV="1">
          <a:off x="14401800" y="1510368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6DEABA3C-F6ED-4055-BA55-0532CED3F8D4}"/>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a:extLst>
            <a:ext uri="{FF2B5EF4-FFF2-40B4-BE49-F238E27FC236}">
              <a16:creationId xmlns:a16="http://schemas.microsoft.com/office/drawing/2014/main" id="{DE2F5D1F-C7DF-4F3B-8820-3AFD7BC16C27}"/>
            </a:ext>
          </a:extLst>
        </xdr:cNvPr>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128693</xdr:rowOff>
    </xdr:from>
    <xdr:to>
      <xdr:col>68</xdr:col>
      <xdr:colOff>152400</xdr:colOff>
      <xdr:row>88</xdr:row>
      <xdr:rowOff>152823</xdr:rowOff>
    </xdr:to>
    <xdr:cxnSp macro="">
      <xdr:nvCxnSpPr>
        <xdr:cNvPr id="262" name="直線コネクタ 261">
          <a:extLst>
            <a:ext uri="{FF2B5EF4-FFF2-40B4-BE49-F238E27FC236}">
              <a16:creationId xmlns:a16="http://schemas.microsoft.com/office/drawing/2014/main" id="{C66070C6-2C79-4BB7-856C-B77267C6E7AA}"/>
            </a:ext>
          </a:extLst>
        </xdr:cNvPr>
        <xdr:cNvCxnSpPr/>
      </xdr:nvCxnSpPr>
      <xdr:spPr>
        <a:xfrm flipV="1">
          <a:off x="13512800" y="152162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7CDA4990-A892-4054-AF87-191D174CC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a:extLst>
            <a:ext uri="{FF2B5EF4-FFF2-40B4-BE49-F238E27FC236}">
              <a16:creationId xmlns:a16="http://schemas.microsoft.com/office/drawing/2014/main" id="{46494D86-973D-4299-A078-64550433DBA1}"/>
            </a:ext>
          </a:extLst>
        </xdr:cNvPr>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A04CDAE1-1110-408A-B21F-428DBB52F36F}"/>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a:extLst>
            <a:ext uri="{FF2B5EF4-FFF2-40B4-BE49-F238E27FC236}">
              <a16:creationId xmlns:a16="http://schemas.microsoft.com/office/drawing/2014/main" id="{171C8B79-9BFC-42B7-BB0A-E6FDA1C041EE}"/>
            </a:ext>
          </a:extLst>
        </xdr:cNvPr>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58E1ADD6-AF4F-44A1-9D69-0A3F7A66259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DCABCB01-9FCC-4393-8C52-7E53C5B17CD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C90096AC-4FC2-4F53-80E1-23EDA2727F2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AF9DD0C-0953-43B0-A52A-7051B1C7578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7BAE706-68A4-40C4-812A-10705928987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104563</xdr:rowOff>
    </xdr:from>
    <xdr:to>
      <xdr:col>81</xdr:col>
      <xdr:colOff>95250</xdr:colOff>
      <xdr:row>88</xdr:row>
      <xdr:rowOff>34713</xdr:rowOff>
    </xdr:to>
    <xdr:sp macro="" textlink="">
      <xdr:nvSpPr>
        <xdr:cNvPr id="272" name="楕円 271">
          <a:extLst>
            <a:ext uri="{FF2B5EF4-FFF2-40B4-BE49-F238E27FC236}">
              <a16:creationId xmlns:a16="http://schemas.microsoft.com/office/drawing/2014/main" id="{2D266875-4244-4869-B8D8-3CEBAFF1DB6F}"/>
            </a:ext>
          </a:extLst>
        </xdr:cNvPr>
        <xdr:cNvSpPr/>
      </xdr:nvSpPr>
      <xdr:spPr>
        <a:xfrm>
          <a:off x="169672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76640</xdr:rowOff>
    </xdr:from>
    <xdr:ext cx="762000" cy="259045"/>
    <xdr:sp macro="" textlink="">
      <xdr:nvSpPr>
        <xdr:cNvPr id="273" name="給与水準   （国との比較）該当値テキスト">
          <a:extLst>
            <a:ext uri="{FF2B5EF4-FFF2-40B4-BE49-F238E27FC236}">
              <a16:creationId xmlns:a16="http://schemas.microsoft.com/office/drawing/2014/main" id="{597E1549-2E03-4A88-A725-CA682E6D1A36}"/>
            </a:ext>
          </a:extLst>
        </xdr:cNvPr>
        <xdr:cNvSpPr txBox="1"/>
      </xdr:nvSpPr>
      <xdr:spPr>
        <a:xfrm>
          <a:off x="17106900" y="149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4" name="楕円 273">
          <a:extLst>
            <a:ext uri="{FF2B5EF4-FFF2-40B4-BE49-F238E27FC236}">
              <a16:creationId xmlns:a16="http://schemas.microsoft.com/office/drawing/2014/main" id="{B800EB08-F25E-4A17-94CF-164F36A25DA8}"/>
            </a:ext>
          </a:extLst>
        </xdr:cNvPr>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75" name="テキスト ボックス 274">
          <a:extLst>
            <a:ext uri="{FF2B5EF4-FFF2-40B4-BE49-F238E27FC236}">
              <a16:creationId xmlns:a16="http://schemas.microsoft.com/office/drawing/2014/main" id="{3F788100-620E-40B4-A650-7F991EA2FA78}"/>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136737</xdr:rowOff>
    </xdr:from>
    <xdr:to>
      <xdr:col>73</xdr:col>
      <xdr:colOff>44450</xdr:colOff>
      <xdr:row>88</xdr:row>
      <xdr:rowOff>66887</xdr:rowOff>
    </xdr:to>
    <xdr:sp macro="" textlink="">
      <xdr:nvSpPr>
        <xdr:cNvPr id="276" name="楕円 275">
          <a:extLst>
            <a:ext uri="{FF2B5EF4-FFF2-40B4-BE49-F238E27FC236}">
              <a16:creationId xmlns:a16="http://schemas.microsoft.com/office/drawing/2014/main" id="{7FFADAF1-CECD-40A1-A0BD-AFEC7AD43D66}"/>
            </a:ext>
          </a:extLst>
        </xdr:cNvPr>
        <xdr:cNvSpPr/>
      </xdr:nvSpPr>
      <xdr:spPr>
        <a:xfrm>
          <a:off x="15240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51664</xdr:rowOff>
    </xdr:from>
    <xdr:ext cx="762000" cy="259045"/>
    <xdr:sp macro="" textlink="">
      <xdr:nvSpPr>
        <xdr:cNvPr id="277" name="テキスト ボックス 276">
          <a:extLst>
            <a:ext uri="{FF2B5EF4-FFF2-40B4-BE49-F238E27FC236}">
              <a16:creationId xmlns:a16="http://schemas.microsoft.com/office/drawing/2014/main" id="{AAE69DEF-101E-4031-8AF8-1A1D2135B63E}"/>
            </a:ext>
          </a:extLst>
        </xdr:cNvPr>
        <xdr:cNvSpPr txBox="1"/>
      </xdr:nvSpPr>
      <xdr:spPr>
        <a:xfrm>
          <a:off x="14909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77893</xdr:rowOff>
    </xdr:from>
    <xdr:to>
      <xdr:col>68</xdr:col>
      <xdr:colOff>203200</xdr:colOff>
      <xdr:row>89</xdr:row>
      <xdr:rowOff>8043</xdr:rowOff>
    </xdr:to>
    <xdr:sp macro="" textlink="">
      <xdr:nvSpPr>
        <xdr:cNvPr id="278" name="楕円 277">
          <a:extLst>
            <a:ext uri="{FF2B5EF4-FFF2-40B4-BE49-F238E27FC236}">
              <a16:creationId xmlns:a16="http://schemas.microsoft.com/office/drawing/2014/main" id="{7729D8AD-0365-4C7F-B14C-D2A0117754E7}"/>
            </a:ext>
          </a:extLst>
        </xdr:cNvPr>
        <xdr:cNvSpPr/>
      </xdr:nvSpPr>
      <xdr:spPr>
        <a:xfrm>
          <a:off x="14351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164270</xdr:rowOff>
    </xdr:from>
    <xdr:ext cx="762000" cy="259045"/>
    <xdr:sp macro="" textlink="">
      <xdr:nvSpPr>
        <xdr:cNvPr id="279" name="テキスト ボックス 278">
          <a:extLst>
            <a:ext uri="{FF2B5EF4-FFF2-40B4-BE49-F238E27FC236}">
              <a16:creationId xmlns:a16="http://schemas.microsoft.com/office/drawing/2014/main" id="{5C840852-5677-4D3B-A93D-C044D6473887}"/>
            </a:ext>
          </a:extLst>
        </xdr:cNvPr>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102023</xdr:rowOff>
    </xdr:from>
    <xdr:to>
      <xdr:col>64</xdr:col>
      <xdr:colOff>152400</xdr:colOff>
      <xdr:row>89</xdr:row>
      <xdr:rowOff>32173</xdr:rowOff>
    </xdr:to>
    <xdr:sp macro="" textlink="">
      <xdr:nvSpPr>
        <xdr:cNvPr id="280" name="楕円 279">
          <a:extLst>
            <a:ext uri="{FF2B5EF4-FFF2-40B4-BE49-F238E27FC236}">
              <a16:creationId xmlns:a16="http://schemas.microsoft.com/office/drawing/2014/main" id="{651935AE-B849-4868-8D0F-F3A60CE8B342}"/>
            </a:ext>
          </a:extLst>
        </xdr:cNvPr>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16950</xdr:rowOff>
    </xdr:from>
    <xdr:ext cx="762000" cy="259045"/>
    <xdr:sp macro="" textlink="">
      <xdr:nvSpPr>
        <xdr:cNvPr id="281" name="テキスト ボックス 280">
          <a:extLst>
            <a:ext uri="{FF2B5EF4-FFF2-40B4-BE49-F238E27FC236}">
              <a16:creationId xmlns:a16="http://schemas.microsoft.com/office/drawing/2014/main" id="{8610C91C-463A-4B27-8136-58AD3F27C1AD}"/>
            </a:ext>
          </a:extLst>
        </xdr:cNvPr>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77FF15DE-28BE-453C-AFEF-5A5C5D1246A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6656ED2F-1484-464E-8B14-D96F96233B1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5B9C1959-EC2B-4AF7-9BC7-988C0A484E3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B3177225-342E-49A2-84AF-87812FEE924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60237DEF-2B8E-49AA-AD1D-394735867DA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B52C2035-67CE-4036-8BF0-4D827057A96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7E666375-1FA9-4FE3-96BC-9FD545ADC60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21C46DF7-6630-4FCA-88E2-423868682FF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9504391B-28C1-4676-BE2B-625EE7A385C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E3A12BD6-4853-4538-B86C-712D18C663E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6CA8BFA-FE85-477A-8480-74B9E34218F6}"/>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E9A530F1-A028-420F-906C-87CBF06D5BEE}"/>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37C27AF9-7DA0-4C0A-8037-AAA9B2AE582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に満たない団体であり、基礎自治体を運営するにあたり、適正な定員管理を行っているところである。今後も計画的な職員の採用と住民サービスの低下を招くことのないよう水準を維持しながら職員の適正化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4C7A0639-7312-4393-B400-F00038F2D2A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7CE3641-8D80-4567-BD04-54D08DD855E3}"/>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6896C38E-4E63-4D9F-8EAC-7992A1F9BB1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1F01577E-FE92-4057-B458-9F53C3ED898B}"/>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62E287EE-D980-45A7-AFAA-37BD8E3D8869}"/>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B690D8-E48E-41F3-B254-4538D00675F6}"/>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DBB552F8-7799-4877-8CAB-119A2B3D22AF}"/>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235EB4E3-921A-4A2D-90AD-DE5FC143A335}"/>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9D36F932-F2BD-42BE-89F4-68D3A719A963}"/>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73232520-DAAE-4B6B-A52C-40F0CE6BE30F}"/>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227D6BE-914C-4DDC-8A29-7F6D86ACF49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972654CB-88AC-46D3-B40C-ECB1A8035723}"/>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B43874D8-0F58-49F8-BA80-00CEE0746A0B}"/>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91DB02BA-5434-473C-B11D-D1DF04F733F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91088303-5A14-4627-B407-7C644BA69F0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813F9C83-3128-46D0-A69B-556F16EC5ED1}"/>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E659C9C2-8503-4AAC-BD6A-80AB02D7239A}"/>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BE6C6838-4996-42F3-9F95-2DFC53B6BCC2}"/>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BF16177D-B107-42D9-A64F-FE041654E616}"/>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DF0F403D-2292-4251-964E-12B632DD9D05}"/>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29584</xdr:rowOff>
    </xdr:from>
    <xdr:to>
      <xdr:col>81</xdr:col>
      <xdr:colOff>44450</xdr:colOff>
      <xdr:row>64</xdr:row>
      <xdr:rowOff>47145</xdr:rowOff>
    </xdr:to>
    <xdr:cxnSp macro="">
      <xdr:nvCxnSpPr>
        <xdr:cNvPr id="315" name="直線コネクタ 314">
          <a:extLst>
            <a:ext uri="{FF2B5EF4-FFF2-40B4-BE49-F238E27FC236}">
              <a16:creationId xmlns:a16="http://schemas.microsoft.com/office/drawing/2014/main" id="{12118161-215F-4FA6-913F-52BB540A7FB2}"/>
            </a:ext>
          </a:extLst>
        </xdr:cNvPr>
        <xdr:cNvCxnSpPr/>
      </xdr:nvCxnSpPr>
      <xdr:spPr>
        <a:xfrm>
          <a:off x="16179800" y="11002384"/>
          <a:ext cx="838200" cy="1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79675C49-AD11-4243-B66C-EDDBD4B83A52}"/>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AE64F412-15CF-45BB-8A75-D9102EE16B2F}"/>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29584</xdr:rowOff>
    </xdr:from>
    <xdr:to>
      <xdr:col>77</xdr:col>
      <xdr:colOff>44450</xdr:colOff>
      <xdr:row>64</xdr:row>
      <xdr:rowOff>45134</xdr:rowOff>
    </xdr:to>
    <xdr:cxnSp macro="">
      <xdr:nvCxnSpPr>
        <xdr:cNvPr id="318" name="直線コネクタ 317">
          <a:extLst>
            <a:ext uri="{FF2B5EF4-FFF2-40B4-BE49-F238E27FC236}">
              <a16:creationId xmlns:a16="http://schemas.microsoft.com/office/drawing/2014/main" id="{11895643-C9DC-4E7C-AC59-0B3462A4A892}"/>
            </a:ext>
          </a:extLst>
        </xdr:cNvPr>
        <xdr:cNvCxnSpPr/>
      </xdr:nvCxnSpPr>
      <xdr:spPr>
        <a:xfrm flipV="1">
          <a:off x="15290800" y="11002384"/>
          <a:ext cx="889000" cy="1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766BD39E-4506-46E3-A981-E082B1FAC064}"/>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9837B39C-26E6-450F-81E1-F67AF6050479}"/>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18993</xdr:rowOff>
    </xdr:from>
    <xdr:to>
      <xdr:col>72</xdr:col>
      <xdr:colOff>203200</xdr:colOff>
      <xdr:row>64</xdr:row>
      <xdr:rowOff>45134</xdr:rowOff>
    </xdr:to>
    <xdr:cxnSp macro="">
      <xdr:nvCxnSpPr>
        <xdr:cNvPr id="321" name="直線コネクタ 320">
          <a:extLst>
            <a:ext uri="{FF2B5EF4-FFF2-40B4-BE49-F238E27FC236}">
              <a16:creationId xmlns:a16="http://schemas.microsoft.com/office/drawing/2014/main" id="{B9A22D7C-E64E-4127-8A8B-A5E7D5040F0D}"/>
            </a:ext>
          </a:extLst>
        </xdr:cNvPr>
        <xdr:cNvCxnSpPr/>
      </xdr:nvCxnSpPr>
      <xdr:spPr>
        <a:xfrm>
          <a:off x="14401800" y="1099179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C4A18E14-DB93-4975-8332-985B7B88F1D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B8B0C836-B254-4BDC-8D8C-E8D7835F5B92}"/>
            </a:ext>
          </a:extLst>
        </xdr:cNvPr>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155046</xdr:rowOff>
    </xdr:from>
    <xdr:to>
      <xdr:col>68</xdr:col>
      <xdr:colOff>152400</xdr:colOff>
      <xdr:row>64</xdr:row>
      <xdr:rowOff>18993</xdr:rowOff>
    </xdr:to>
    <xdr:cxnSp macro="">
      <xdr:nvCxnSpPr>
        <xdr:cNvPr id="324" name="直線コネクタ 323">
          <a:extLst>
            <a:ext uri="{FF2B5EF4-FFF2-40B4-BE49-F238E27FC236}">
              <a16:creationId xmlns:a16="http://schemas.microsoft.com/office/drawing/2014/main" id="{A824E1DD-AC7E-4052-9219-E5405704B487}"/>
            </a:ext>
          </a:extLst>
        </xdr:cNvPr>
        <xdr:cNvCxnSpPr/>
      </xdr:nvCxnSpPr>
      <xdr:spPr>
        <a:xfrm>
          <a:off x="13512800" y="10784946"/>
          <a:ext cx="889000" cy="20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A1A9618C-1B70-4E87-89D6-7B55ECFFB9F9}"/>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64BCBA58-44C6-40B6-AD67-2A9C9FF2E907}"/>
            </a:ext>
          </a:extLst>
        </xdr:cNvPr>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94508E0D-CF29-4188-A6BC-63E346289AF3}"/>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90961E9F-5661-42FE-892D-9EF8E658AAC8}"/>
            </a:ext>
          </a:extLst>
        </xdr:cNvPr>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59DAADDA-D711-417F-8CF1-AC9E85A116C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B138AADD-3D21-455D-BCA6-1CC1C28D53D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EFD21DB8-17A9-4B31-8CE8-1FFE835B4EF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2E06AD10-E79A-4D6D-B7A8-93D1D5D94E4F}"/>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8D95ADB3-560E-43D9-ABB0-0EBEE0C597D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167795</xdr:rowOff>
    </xdr:from>
    <xdr:to>
      <xdr:col>81</xdr:col>
      <xdr:colOff>95250</xdr:colOff>
      <xdr:row>64</xdr:row>
      <xdr:rowOff>97945</xdr:rowOff>
    </xdr:to>
    <xdr:sp macro="" textlink="">
      <xdr:nvSpPr>
        <xdr:cNvPr id="334" name="楕円 333">
          <a:extLst>
            <a:ext uri="{FF2B5EF4-FFF2-40B4-BE49-F238E27FC236}">
              <a16:creationId xmlns:a16="http://schemas.microsoft.com/office/drawing/2014/main" id="{71E0678A-D45A-4824-BB66-A9764F8B8DA3}"/>
            </a:ext>
          </a:extLst>
        </xdr:cNvPr>
        <xdr:cNvSpPr/>
      </xdr:nvSpPr>
      <xdr:spPr>
        <a:xfrm>
          <a:off x="16967200" y="109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139872</xdr:rowOff>
    </xdr:from>
    <xdr:ext cx="762000" cy="259045"/>
    <xdr:sp macro="" textlink="">
      <xdr:nvSpPr>
        <xdr:cNvPr id="335" name="定員管理の状況該当値テキスト">
          <a:extLst>
            <a:ext uri="{FF2B5EF4-FFF2-40B4-BE49-F238E27FC236}">
              <a16:creationId xmlns:a16="http://schemas.microsoft.com/office/drawing/2014/main" id="{96CC09C6-F0CD-45D2-A35C-8D36728144CA}"/>
            </a:ext>
          </a:extLst>
        </xdr:cNvPr>
        <xdr:cNvSpPr txBox="1"/>
      </xdr:nvSpPr>
      <xdr:spPr>
        <a:xfrm>
          <a:off x="17106900" y="1094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150234</xdr:rowOff>
    </xdr:from>
    <xdr:to>
      <xdr:col>77</xdr:col>
      <xdr:colOff>95250</xdr:colOff>
      <xdr:row>64</xdr:row>
      <xdr:rowOff>80384</xdr:rowOff>
    </xdr:to>
    <xdr:sp macro="" textlink="">
      <xdr:nvSpPr>
        <xdr:cNvPr id="336" name="楕円 335">
          <a:extLst>
            <a:ext uri="{FF2B5EF4-FFF2-40B4-BE49-F238E27FC236}">
              <a16:creationId xmlns:a16="http://schemas.microsoft.com/office/drawing/2014/main" id="{CE13901E-E479-4D77-B2BA-19BDD325EA59}"/>
            </a:ext>
          </a:extLst>
        </xdr:cNvPr>
        <xdr:cNvSpPr/>
      </xdr:nvSpPr>
      <xdr:spPr>
        <a:xfrm>
          <a:off x="16129000" y="109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65161</xdr:rowOff>
    </xdr:from>
    <xdr:ext cx="736600" cy="259045"/>
    <xdr:sp macro="" textlink="">
      <xdr:nvSpPr>
        <xdr:cNvPr id="337" name="テキスト ボックス 336">
          <a:extLst>
            <a:ext uri="{FF2B5EF4-FFF2-40B4-BE49-F238E27FC236}">
              <a16:creationId xmlns:a16="http://schemas.microsoft.com/office/drawing/2014/main" id="{69A72430-524E-43C3-A035-02B833B05893}"/>
            </a:ext>
          </a:extLst>
        </xdr:cNvPr>
        <xdr:cNvSpPr txBox="1"/>
      </xdr:nvSpPr>
      <xdr:spPr>
        <a:xfrm>
          <a:off x="15798800" y="1103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165784</xdr:rowOff>
    </xdr:from>
    <xdr:to>
      <xdr:col>73</xdr:col>
      <xdr:colOff>44450</xdr:colOff>
      <xdr:row>64</xdr:row>
      <xdr:rowOff>95934</xdr:rowOff>
    </xdr:to>
    <xdr:sp macro="" textlink="">
      <xdr:nvSpPr>
        <xdr:cNvPr id="338" name="楕円 337">
          <a:extLst>
            <a:ext uri="{FF2B5EF4-FFF2-40B4-BE49-F238E27FC236}">
              <a16:creationId xmlns:a16="http://schemas.microsoft.com/office/drawing/2014/main" id="{6AC593FC-C3DC-4F9C-BE8F-69267CD74C6B}"/>
            </a:ext>
          </a:extLst>
        </xdr:cNvPr>
        <xdr:cNvSpPr/>
      </xdr:nvSpPr>
      <xdr:spPr>
        <a:xfrm>
          <a:off x="15240000" y="109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80711</xdr:rowOff>
    </xdr:from>
    <xdr:ext cx="762000" cy="259045"/>
    <xdr:sp macro="" textlink="">
      <xdr:nvSpPr>
        <xdr:cNvPr id="339" name="テキスト ボックス 338">
          <a:extLst>
            <a:ext uri="{FF2B5EF4-FFF2-40B4-BE49-F238E27FC236}">
              <a16:creationId xmlns:a16="http://schemas.microsoft.com/office/drawing/2014/main" id="{22105D49-4DDD-4349-AD8C-8D5A34157A9C}"/>
            </a:ext>
          </a:extLst>
        </xdr:cNvPr>
        <xdr:cNvSpPr txBox="1"/>
      </xdr:nvSpPr>
      <xdr:spPr>
        <a:xfrm>
          <a:off x="14909800" y="1105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139643</xdr:rowOff>
    </xdr:from>
    <xdr:to>
      <xdr:col>68</xdr:col>
      <xdr:colOff>203200</xdr:colOff>
      <xdr:row>64</xdr:row>
      <xdr:rowOff>69793</xdr:rowOff>
    </xdr:to>
    <xdr:sp macro="" textlink="">
      <xdr:nvSpPr>
        <xdr:cNvPr id="340" name="楕円 339">
          <a:extLst>
            <a:ext uri="{FF2B5EF4-FFF2-40B4-BE49-F238E27FC236}">
              <a16:creationId xmlns:a16="http://schemas.microsoft.com/office/drawing/2014/main" id="{06D15DFE-0707-4C61-BCAA-2BC374DFCE31}"/>
            </a:ext>
          </a:extLst>
        </xdr:cNvPr>
        <xdr:cNvSpPr/>
      </xdr:nvSpPr>
      <xdr:spPr>
        <a:xfrm>
          <a:off x="14351000" y="1094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54570</xdr:rowOff>
    </xdr:from>
    <xdr:ext cx="762000" cy="259045"/>
    <xdr:sp macro="" textlink="">
      <xdr:nvSpPr>
        <xdr:cNvPr id="341" name="テキスト ボックス 340">
          <a:extLst>
            <a:ext uri="{FF2B5EF4-FFF2-40B4-BE49-F238E27FC236}">
              <a16:creationId xmlns:a16="http://schemas.microsoft.com/office/drawing/2014/main" id="{4CD51C7A-BC67-4704-9D50-A85C12C342E7}"/>
            </a:ext>
          </a:extLst>
        </xdr:cNvPr>
        <xdr:cNvSpPr txBox="1"/>
      </xdr:nvSpPr>
      <xdr:spPr>
        <a:xfrm>
          <a:off x="14020800" y="1102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104246</xdr:rowOff>
    </xdr:from>
    <xdr:to>
      <xdr:col>64</xdr:col>
      <xdr:colOff>152400</xdr:colOff>
      <xdr:row>63</xdr:row>
      <xdr:rowOff>34396</xdr:rowOff>
    </xdr:to>
    <xdr:sp macro="" textlink="">
      <xdr:nvSpPr>
        <xdr:cNvPr id="342" name="楕円 341">
          <a:extLst>
            <a:ext uri="{FF2B5EF4-FFF2-40B4-BE49-F238E27FC236}">
              <a16:creationId xmlns:a16="http://schemas.microsoft.com/office/drawing/2014/main" id="{2E1AC960-5AB0-4E80-A327-0E7851583002}"/>
            </a:ext>
          </a:extLst>
        </xdr:cNvPr>
        <xdr:cNvSpPr/>
      </xdr:nvSpPr>
      <xdr:spPr>
        <a:xfrm>
          <a:off x="13462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19173</xdr:rowOff>
    </xdr:from>
    <xdr:ext cx="762000" cy="259045"/>
    <xdr:sp macro="" textlink="">
      <xdr:nvSpPr>
        <xdr:cNvPr id="343" name="テキスト ボックス 342">
          <a:extLst>
            <a:ext uri="{FF2B5EF4-FFF2-40B4-BE49-F238E27FC236}">
              <a16:creationId xmlns:a16="http://schemas.microsoft.com/office/drawing/2014/main" id="{F2BE4AFA-20A9-4687-8662-8E40BDD27EA2}"/>
            </a:ext>
          </a:extLst>
        </xdr:cNvPr>
        <xdr:cNvSpPr txBox="1"/>
      </xdr:nvSpPr>
      <xdr:spPr>
        <a:xfrm>
          <a:off x="13131800" y="1082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ABBE8A-A79D-4628-A390-7CB7DC896A4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F09E3631-73AC-4AF5-AFB2-A6134521BE6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EA90D9FE-0A61-4759-9A84-EB0FACE93A9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490247EB-FDDD-44C5-8770-C2DADCC41755}"/>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52A759A3-FD50-4B50-8F51-0A3F6C753FE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9EFCCE20-33A8-479C-B264-A1458A6B213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85BADAAA-A5E9-4FD2-8825-B404568970B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F1EDA169-F44B-47E9-A530-D3EFFF3569A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634C3DCF-6764-4F31-ADC9-B353E62A196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F1D3C043-9732-4542-8F15-EAE525B1DEB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6A805FB0-C589-4716-AA31-FEDA959AB67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2D827A5-45B1-4720-AACF-92B1FABF20D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768AC736-EC5E-488D-B21C-798C9C64F34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実質公債費比率については、単年度で</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と昨年度に比べ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ﾎﾟｲﾝﾄ）と悪化した。単年度における増加要因を分析すると、元利償還金の増加が主な要因となっている。また、実償還額に対する基準財政需要額に算入された額の割合も全体で下がっている。</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年度は、臨時財政対策債の繰上償還を実施したため、</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年度以降比率の上昇は抑えられる見込み。</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4BBAD68B-D358-4D91-9609-6DB8062538A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7D9786AE-B7CE-4585-8F30-FF717E8AF91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69952EC3-1A1A-47A1-9A7C-74E2D8B3920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26A878AB-0162-4D10-ADF5-834C26F6FCA5}"/>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BE12E1BC-517B-4A0B-9713-E88925C2995B}"/>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7604B473-7DB7-4EA3-BCC8-085F339348FF}"/>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A0C9734A-6B0F-4FE4-997D-2C28D112AC1D}"/>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CC0B0E1E-DE5B-43A9-9175-9EF4861B19F6}"/>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23A8F425-EB27-4D86-B358-15CF88A768B8}"/>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9CEF7108-2112-45A6-81D3-B5831154C5EF}"/>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B60EE2F5-A456-487F-9D71-4FAE7CAA6D2D}"/>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92447C60-3C71-48BB-BCBD-0259A48F9BC2}"/>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B2ED13C1-979F-4955-80AB-146B55C0724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4B89C3E5-6CDF-4580-9186-C3812E9EC74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B151BA60-65A8-403F-A2C3-C4F26C1BE6B6}"/>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C42C1DCF-7D2E-48FC-8915-248211658C2E}"/>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F81F24EF-6735-472C-8F42-F821B86F484E}"/>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315AFE9B-5879-445E-9987-9969F2A18D57}"/>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2D34BEA4-C8A5-4908-BAD2-597208C357E8}"/>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41063</xdr:rowOff>
    </xdr:from>
    <xdr:to>
      <xdr:col>81</xdr:col>
      <xdr:colOff>44450</xdr:colOff>
      <xdr:row>39</xdr:row>
      <xdr:rowOff>97367</xdr:rowOff>
    </xdr:to>
    <xdr:cxnSp macro="">
      <xdr:nvCxnSpPr>
        <xdr:cNvPr id="376" name="直線コネクタ 375">
          <a:extLst>
            <a:ext uri="{FF2B5EF4-FFF2-40B4-BE49-F238E27FC236}">
              <a16:creationId xmlns:a16="http://schemas.microsoft.com/office/drawing/2014/main" id="{EE5CD413-FDF5-41E2-B207-F391FF0F2A99}"/>
            </a:ext>
          </a:extLst>
        </xdr:cNvPr>
        <xdr:cNvCxnSpPr/>
      </xdr:nvCxnSpPr>
      <xdr:spPr>
        <a:xfrm>
          <a:off x="16179800" y="672761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DDC135EA-6EA9-437C-9723-06E7C7E0B281}"/>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EB1AE9F6-C5CF-475D-86C7-1812CC745EB5}"/>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124037</xdr:rowOff>
    </xdr:from>
    <xdr:to>
      <xdr:col>77</xdr:col>
      <xdr:colOff>44450</xdr:colOff>
      <xdr:row>39</xdr:row>
      <xdr:rowOff>41063</xdr:rowOff>
    </xdr:to>
    <xdr:cxnSp macro="">
      <xdr:nvCxnSpPr>
        <xdr:cNvPr id="379" name="直線コネクタ 378">
          <a:extLst>
            <a:ext uri="{FF2B5EF4-FFF2-40B4-BE49-F238E27FC236}">
              <a16:creationId xmlns:a16="http://schemas.microsoft.com/office/drawing/2014/main" id="{91B1503F-6F06-4B55-BD87-FF22887B470F}"/>
            </a:ext>
          </a:extLst>
        </xdr:cNvPr>
        <xdr:cNvCxnSpPr/>
      </xdr:nvCxnSpPr>
      <xdr:spPr>
        <a:xfrm>
          <a:off x="15290800" y="66391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95ECDF7D-2FA5-4DCC-A3DF-743EE404B4AD}"/>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35EB3AAD-4346-468E-85A6-F3035CBC7737}"/>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124037</xdr:rowOff>
    </xdr:to>
    <xdr:cxnSp macro="">
      <xdr:nvCxnSpPr>
        <xdr:cNvPr id="382" name="直線コネクタ 381">
          <a:extLst>
            <a:ext uri="{FF2B5EF4-FFF2-40B4-BE49-F238E27FC236}">
              <a16:creationId xmlns:a16="http://schemas.microsoft.com/office/drawing/2014/main" id="{0DCD34B1-F174-4B5F-A6FC-82E6E4A6E086}"/>
            </a:ext>
          </a:extLst>
        </xdr:cNvPr>
        <xdr:cNvCxnSpPr/>
      </xdr:nvCxnSpPr>
      <xdr:spPr>
        <a:xfrm>
          <a:off x="14401800" y="65426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687F96FA-CBF9-4CB3-95FB-F019AFB66D7F}"/>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E59E8C52-7EFD-4598-99E9-C3CF9ACB1141}"/>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70273</xdr:rowOff>
    </xdr:from>
    <xdr:to>
      <xdr:col>68</xdr:col>
      <xdr:colOff>152400</xdr:colOff>
      <xdr:row>38</xdr:row>
      <xdr:rowOff>27517</xdr:rowOff>
    </xdr:to>
    <xdr:cxnSp macro="">
      <xdr:nvCxnSpPr>
        <xdr:cNvPr id="385" name="直線コネクタ 384">
          <a:extLst>
            <a:ext uri="{FF2B5EF4-FFF2-40B4-BE49-F238E27FC236}">
              <a16:creationId xmlns:a16="http://schemas.microsoft.com/office/drawing/2014/main" id="{9F0BA6DA-DB72-401C-8FF2-274478F3D914}"/>
            </a:ext>
          </a:extLst>
        </xdr:cNvPr>
        <xdr:cNvCxnSpPr/>
      </xdr:nvCxnSpPr>
      <xdr:spPr>
        <a:xfrm>
          <a:off x="13512800" y="64139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72684D0-6740-4364-9936-A395892CB987}"/>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48805A6D-C27E-48CA-95F2-0A13C6971962}"/>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DD95CD25-0BED-4D27-82AB-B05CA89BD3ED}"/>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DC8ACF69-F3A0-4DB7-8054-C5D0210A44E8}"/>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292EAF-B766-4E80-A90F-45BBB49627F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8D40D32D-1E5E-4804-BE88-3329BF7738F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A7FE04C1-D8D9-4537-9F5A-F6FAFA48D8A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246E9BC-8BA2-4066-8D5E-BC8C7E507242}"/>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EE50EB16-4E05-4CDB-B8F0-43A359D005A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95" name="楕円 394">
          <a:extLst>
            <a:ext uri="{FF2B5EF4-FFF2-40B4-BE49-F238E27FC236}">
              <a16:creationId xmlns:a16="http://schemas.microsoft.com/office/drawing/2014/main" id="{F1E96315-8659-4444-B23A-9F3D9C6EAAE1}"/>
            </a:ext>
          </a:extLst>
        </xdr:cNvPr>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396" name="公債費負担の状況該当値テキスト">
          <a:extLst>
            <a:ext uri="{FF2B5EF4-FFF2-40B4-BE49-F238E27FC236}">
              <a16:creationId xmlns:a16="http://schemas.microsoft.com/office/drawing/2014/main" id="{F5860D69-A8F5-45EE-AD74-D653D8EFA6CC}"/>
            </a:ext>
          </a:extLst>
        </xdr:cNvPr>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397" name="楕円 396">
          <a:extLst>
            <a:ext uri="{FF2B5EF4-FFF2-40B4-BE49-F238E27FC236}">
              <a16:creationId xmlns:a16="http://schemas.microsoft.com/office/drawing/2014/main" id="{4CF24358-3E46-4EF1-B40C-39CD17596BEF}"/>
            </a:ext>
          </a:extLst>
        </xdr:cNvPr>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398" name="テキスト ボックス 397">
          <a:extLst>
            <a:ext uri="{FF2B5EF4-FFF2-40B4-BE49-F238E27FC236}">
              <a16:creationId xmlns:a16="http://schemas.microsoft.com/office/drawing/2014/main" id="{28468472-9E24-4F54-BE0B-03424764F9A9}"/>
            </a:ext>
          </a:extLst>
        </xdr:cNvPr>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73237</xdr:rowOff>
    </xdr:from>
    <xdr:to>
      <xdr:col>73</xdr:col>
      <xdr:colOff>44450</xdr:colOff>
      <xdr:row>39</xdr:row>
      <xdr:rowOff>3387</xdr:rowOff>
    </xdr:to>
    <xdr:sp macro="" textlink="">
      <xdr:nvSpPr>
        <xdr:cNvPr id="399" name="楕円 398">
          <a:extLst>
            <a:ext uri="{FF2B5EF4-FFF2-40B4-BE49-F238E27FC236}">
              <a16:creationId xmlns:a16="http://schemas.microsoft.com/office/drawing/2014/main" id="{B492ED40-B4F0-4EFC-A9A5-8B3642BE048F}"/>
            </a:ext>
          </a:extLst>
        </xdr:cNvPr>
        <xdr:cNvSpPr/>
      </xdr:nvSpPr>
      <xdr:spPr>
        <a:xfrm>
          <a:off x="15240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13564</xdr:rowOff>
    </xdr:from>
    <xdr:ext cx="762000" cy="259045"/>
    <xdr:sp macro="" textlink="">
      <xdr:nvSpPr>
        <xdr:cNvPr id="400" name="テキスト ボックス 399">
          <a:extLst>
            <a:ext uri="{FF2B5EF4-FFF2-40B4-BE49-F238E27FC236}">
              <a16:creationId xmlns:a16="http://schemas.microsoft.com/office/drawing/2014/main" id="{058FD5F3-76A0-4B2B-A8BC-C8E2196ED091}"/>
            </a:ext>
          </a:extLst>
        </xdr:cNvPr>
        <xdr:cNvSpPr txBox="1"/>
      </xdr:nvSpPr>
      <xdr:spPr>
        <a:xfrm>
          <a:off x="14909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01" name="楕円 400">
          <a:extLst>
            <a:ext uri="{FF2B5EF4-FFF2-40B4-BE49-F238E27FC236}">
              <a16:creationId xmlns:a16="http://schemas.microsoft.com/office/drawing/2014/main" id="{97A09DEE-56B4-4B07-88FF-22FF39892056}"/>
            </a:ext>
          </a:extLst>
        </xdr:cNvPr>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02" name="テキスト ボックス 401">
          <a:extLst>
            <a:ext uri="{FF2B5EF4-FFF2-40B4-BE49-F238E27FC236}">
              <a16:creationId xmlns:a16="http://schemas.microsoft.com/office/drawing/2014/main" id="{4B403B1E-11FF-43E2-8613-BA630A46BB57}"/>
            </a:ext>
          </a:extLst>
        </xdr:cNvPr>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19473</xdr:rowOff>
    </xdr:from>
    <xdr:to>
      <xdr:col>64</xdr:col>
      <xdr:colOff>152400</xdr:colOff>
      <xdr:row>37</xdr:row>
      <xdr:rowOff>121073</xdr:rowOff>
    </xdr:to>
    <xdr:sp macro="" textlink="">
      <xdr:nvSpPr>
        <xdr:cNvPr id="403" name="楕円 402">
          <a:extLst>
            <a:ext uri="{FF2B5EF4-FFF2-40B4-BE49-F238E27FC236}">
              <a16:creationId xmlns:a16="http://schemas.microsoft.com/office/drawing/2014/main" id="{90FC9740-4944-4851-9584-C548846724F8}"/>
            </a:ext>
          </a:extLst>
        </xdr:cNvPr>
        <xdr:cNvSpPr/>
      </xdr:nvSpPr>
      <xdr:spPr>
        <a:xfrm>
          <a:off x="13462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131250</xdr:rowOff>
    </xdr:from>
    <xdr:ext cx="762000" cy="259045"/>
    <xdr:sp macro="" textlink="">
      <xdr:nvSpPr>
        <xdr:cNvPr id="404" name="テキスト ボックス 403">
          <a:extLst>
            <a:ext uri="{FF2B5EF4-FFF2-40B4-BE49-F238E27FC236}">
              <a16:creationId xmlns:a16="http://schemas.microsoft.com/office/drawing/2014/main" id="{6242436E-7E66-4F31-859E-EF08D36F5CC3}"/>
            </a:ext>
          </a:extLst>
        </xdr:cNvPr>
        <xdr:cNvSpPr txBox="1"/>
      </xdr:nvSpPr>
      <xdr:spPr>
        <a:xfrm>
          <a:off x="13131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2C3AA507-C0A7-465E-8624-671741C37E2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4E95C84B-1552-423D-8F51-DA64B85590B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72A1EEC1-2EBA-4CB1-8A23-67A48EA407F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B2B41036-87B6-4B0D-93A3-1593A2E89BB3}"/>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F4EE9DA1-7B5D-43FA-842C-DA30AF2A55F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A108BF8A-1E68-425C-9737-90A0566B400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CDCB8273-BE19-475B-B9F1-67A353597CF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3453CDC8-9ED9-49CC-BCDE-34A25F88057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FD1CDBC3-CA66-496A-A9A9-95BC3F42F33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5BB0EBE1-9C17-4F32-AAB7-A77F8BFD527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E0BFBDFE-2A23-48C8-B451-B5373E371C6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7174BF64-EA30-4F2F-BA22-6DB5C21D041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A8A169BA-0190-4B73-94D5-A9D0C9D16F0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昨年同様、比率は算定されていない。</a:t>
          </a:r>
        </a:p>
        <a:p>
          <a:r>
            <a:rPr kumimoji="1" lang="ja-JP" altLang="en-US" sz="1300">
              <a:latin typeface="ＭＳ Ｐゴシック" panose="020B0600070205080204" pitchFamily="50" charset="-128"/>
              <a:ea typeface="ＭＳ Ｐゴシック" panose="020B0600070205080204" pitchFamily="50" charset="-128"/>
            </a:rPr>
            <a:t>充当可能基金の維持や普通交付税に算入される地方債の活用など、将来負担の増加とならないよう引き続き財政健全化努める。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94DE9BB7-BF42-467F-9B69-D9D3E616E6B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4B93448-4C62-41A5-8B54-86B26A15F93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323B4171-6779-46D4-A907-665D7FD6B2F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747032D2-6F19-45A8-A301-C1B790652383}"/>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31B2F6AE-892A-495D-86C4-FC91074D1C96}"/>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BC319F0A-E727-4012-BF27-54BE3A3AF121}"/>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3BF534AD-6DA3-45E0-B2E7-A84B46FA8599}"/>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93135D7C-15EE-45A0-BA18-54BAFA232774}"/>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DBE1F6AB-67E6-4E1B-892E-CC5A9EFE80B7}"/>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6013F8A0-F400-4BBB-A890-25F5AB85CC98}"/>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CDAE2E49-2ACC-4751-A120-B380638AFFA9}"/>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6B7219E5-C358-4572-9CA0-A9442F8FAF36}"/>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37FF8EAB-BF3F-4847-87EF-B88727034BF7}"/>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EA16FBE4-D81D-4B66-9DAB-7E2057FBF74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6E68037-B634-4E57-8D89-EF9A581F665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961609B-BF60-4761-86A3-6AE489B722A9}"/>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1D10860-9839-470A-A3FC-D4F08BB356FE}"/>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3D41C860-E7FC-4C67-A5C1-7FAA14CF57A9}"/>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BCC0B9CB-BD1B-4D5C-9CAC-45A8EB420D08}"/>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2F1B7DF8-6FD1-46B9-BA09-4EF278D36115}"/>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EBD68DF7-F266-4C57-89E2-F94B7F427E2C}"/>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91CE4BC2-8C31-411B-A726-13158D85D1E6}"/>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C778143D-1741-428F-A62D-C3DFC5DC0717}"/>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C64260F-A97E-49E6-A91A-47C92C914EB9}"/>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D7296595-D8A7-43AF-A9EF-0590107108F4}"/>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7B6C0129-48C3-48C5-BC40-46C2E41501BB}"/>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8D858469-E518-442E-8339-1DDB8120743B}"/>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7AFC941D-6B9D-45B3-A968-575523D5E6C9}"/>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F6530D08-302B-49E8-A644-700D1CF0329A}"/>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893AA57-015D-42B0-9A75-2FAD642677E6}"/>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78E0A35C-0CB7-443C-B5EB-1CB82BCEFD4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65B45C7A-406E-4C1B-89D9-6DB18D2A140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E62C05C4-081E-4231-BEAC-430103CC1C9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6B3C9103-3AA9-4919-96F0-D8FDAEB93F23}"/>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65957F09-C304-489C-B388-C283A119C7D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
519
390.46
2,066,120
1,974,467
91,083
1,161,059
2,962,618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山間部で豪雪地帯等の地理的、自然条件が不利な地域であり、直営の施設が多く人件費の割合が高くなる要因になっている。</a:t>
          </a:r>
        </a:p>
        <a:p>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年度は昨年度と同様に、退職不補充による報酬の減少等により比率は下降した。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46990</xdr:rowOff>
    </xdr:from>
    <xdr:to>
      <xdr:col>24</xdr:col>
      <xdr:colOff>25400</xdr:colOff>
      <xdr:row>38</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620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85090</xdr:rowOff>
    </xdr:from>
    <xdr:to>
      <xdr:col>19</xdr:col>
      <xdr:colOff>187325</xdr:colOff>
      <xdr:row>39</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0019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39</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970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97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167640</xdr:rowOff>
    </xdr:from>
    <xdr:to>
      <xdr:col>24</xdr:col>
      <xdr:colOff>76200</xdr:colOff>
      <xdr:row>38</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8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34290</xdr:rowOff>
    </xdr:from>
    <xdr:to>
      <xdr:col>20</xdr:col>
      <xdr:colOff>38100</xdr:colOff>
      <xdr:row>38</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120667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35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106680</xdr:rowOff>
    </xdr:from>
    <xdr:to>
      <xdr:col>15</xdr:col>
      <xdr:colOff>149225</xdr:colOff>
      <xdr:row>40</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7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144780</xdr:rowOff>
    </xdr:from>
    <xdr:to>
      <xdr:col>6</xdr:col>
      <xdr:colOff>171450</xdr:colOff>
      <xdr:row>38</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年度は、経常一般財源の増加等により減少したが、</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年度は、経常経費充当一般財源の総額は増加しているものの、経常一般財源の減少により比率は増加に転じた。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16</xdr:row>
      <xdr:rowOff>5080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740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58420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40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17</xdr:row>
      <xdr:rowOff>54610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016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43180</xdr:rowOff>
    </xdr:from>
    <xdr:to>
      <xdr:col>69</xdr:col>
      <xdr:colOff>92075</xdr:colOff>
      <xdr:row>17</xdr:row>
      <xdr:rowOff>54610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578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118110</xdr:rowOff>
    </xdr:from>
    <xdr:to>
      <xdr:col>78</xdr:col>
      <xdr:colOff>120650</xdr:colOff>
      <xdr:row>16</xdr:row>
      <xdr:rowOff>48260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163830</xdr:rowOff>
    </xdr:from>
    <xdr:to>
      <xdr:col>65</xdr:col>
      <xdr:colOff>53975</xdr:colOff>
      <xdr:row>17</xdr:row>
      <xdr:rowOff>93980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78757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人口が少ないため福祉関係は全体の経費から比べるとかなり低い水準となっている。比率については近年はほぼ横ばいとなっている。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53</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175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88900</xdr:rowOff>
    </xdr:from>
    <xdr:to>
      <xdr:col>19</xdr:col>
      <xdr:colOff>187325</xdr:colOff>
      <xdr:row>53</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175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88900</xdr:rowOff>
    </xdr:from>
    <xdr:to>
      <xdr:col>15</xdr:col>
      <xdr:colOff>98425</xdr:colOff>
      <xdr:row>53</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175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38100</xdr:rowOff>
    </xdr:from>
    <xdr:to>
      <xdr:col>24</xdr:col>
      <xdr:colOff>76200</xdr:colOff>
      <xdr:row>53</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118127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38100</xdr:rowOff>
    </xdr:from>
    <xdr:to>
      <xdr:col>20</xdr:col>
      <xdr:colOff>38100</xdr:colOff>
      <xdr:row>53</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149877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38100</xdr:rowOff>
    </xdr:from>
    <xdr:to>
      <xdr:col>15</xdr:col>
      <xdr:colOff>149225</xdr:colOff>
      <xdr:row>53</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年度に実施した温泉施設等での維持補修が完了し、減少に転じた。公共施設等の老朽化が心配されるが、今後も継続して施設の適切な維持管理を行っていく。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62230</xdr:rowOff>
    </xdr:from>
    <xdr:to>
      <xdr:col>82</xdr:col>
      <xdr:colOff>107950</xdr:colOff>
      <xdr:row>55</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4919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484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92710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484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92710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年度は、一部事務組合への負担金等が増加し、比率は増加した。</a:t>
          </a:r>
        </a:p>
        <a:p>
          <a:r>
            <a:rPr kumimoji="1" lang="ja-JP" altLang="en-US" sz="1300">
              <a:latin typeface="ＭＳ Ｐゴシック" panose="020B0600070205080204" pitchFamily="50" charset="-128"/>
              <a:ea typeface="ＭＳ Ｐゴシック" panose="020B0600070205080204" pitchFamily="50" charset="-128"/>
            </a:rPr>
            <a:t>今後も広域圏内での施設整備、機器更新事業が計画されており、増加することが予想される。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159004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763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56134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763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56134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95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51562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借入の過疎対策事業債等の償還が開始したことにより、上昇となった。今後も上昇していくことが予想されるが、過度の上昇を招かぬよう、必要に応じて繰り上げ償還を実施するなど債務の圧縮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104139</xdr:rowOff>
    </xdr:from>
    <xdr:to>
      <xdr:col>24</xdr:col>
      <xdr:colOff>25400</xdr:colOff>
      <xdr:row>78</xdr:row>
      <xdr:rowOff>16511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30578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104139</xdr:rowOff>
    </xdr:from>
    <xdr:to>
      <xdr:col>19</xdr:col>
      <xdr:colOff>187325</xdr:colOff>
      <xdr:row>77</xdr:row>
      <xdr:rowOff>104139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305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104139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486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77</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267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137161</xdr:rowOff>
    </xdr:from>
    <xdr:to>
      <xdr:col>24</xdr:col>
      <xdr:colOff>76200</xdr:colOff>
      <xdr:row>78</xdr:row>
      <xdr:rowOff>67311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109238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53339</xdr:rowOff>
    </xdr:from>
    <xdr:to>
      <xdr:col>20</xdr:col>
      <xdr:colOff>38100</xdr:colOff>
      <xdr:row>77</xdr:row>
      <xdr:rowOff>154939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139716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53339</xdr:rowOff>
    </xdr:from>
    <xdr:to>
      <xdr:col>15</xdr:col>
      <xdr:colOff>149225</xdr:colOff>
      <xdr:row>77</xdr:row>
      <xdr:rowOff>154939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139716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ﾎﾟｲﾝﾄの減少となり、類似団体平均との差はさらに縮まった。要因としては、歳入歳出ともに経常一般財源が減少したことによるものである。今後も経常経費の圧縮を図るとともに、安定的な歳入確保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128632</xdr:rowOff>
    </xdr:from>
    <xdr:to>
      <xdr:col>82</xdr:col>
      <xdr:colOff>107950</xdr:colOff>
      <xdr:row>77</xdr:row>
      <xdr:rowOff>158024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33028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158024</xdr:rowOff>
    </xdr:from>
    <xdr:to>
      <xdr:col>78</xdr:col>
      <xdr:colOff>69850</xdr:colOff>
      <xdr:row>79</xdr:row>
      <xdr:rowOff>118836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59674"/>
          <a:ext cx="889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146594</xdr:rowOff>
    </xdr:from>
    <xdr:to>
      <xdr:col>73</xdr:col>
      <xdr:colOff>180975</xdr:colOff>
      <xdr:row>79</xdr:row>
      <xdr:rowOff>118836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51969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146594</xdr:rowOff>
    </xdr:from>
    <xdr:to>
      <xdr:col>69</xdr:col>
      <xdr:colOff>92075</xdr:colOff>
      <xdr:row>78</xdr:row>
      <xdr:rowOff>153126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5196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77832</xdr:rowOff>
    </xdr:from>
    <xdr:to>
      <xdr:col>82</xdr:col>
      <xdr:colOff>158750</xdr:colOff>
      <xdr:row>78</xdr:row>
      <xdr:rowOff>7982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49909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107224</xdr:rowOff>
    </xdr:from>
    <xdr:to>
      <xdr:col>78</xdr:col>
      <xdr:colOff>120650</xdr:colOff>
      <xdr:row>78</xdr:row>
      <xdr:rowOff>37374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22151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95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68036</xdr:rowOff>
    </xdr:from>
    <xdr:to>
      <xdr:col>74</xdr:col>
      <xdr:colOff>31750</xdr:colOff>
      <xdr:row>79</xdr:row>
      <xdr:rowOff>169636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154413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95794</xdr:rowOff>
    </xdr:from>
    <xdr:to>
      <xdr:col>69</xdr:col>
      <xdr:colOff>142875</xdr:colOff>
      <xdr:row>79</xdr:row>
      <xdr:rowOff>25944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102326</xdr:rowOff>
    </xdr:from>
    <xdr:to>
      <xdr:col>65</xdr:col>
      <xdr:colOff>53975</xdr:colOff>
      <xdr:row>79</xdr:row>
      <xdr:rowOff>32476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17253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10</xdr:row>
      <xdr:rowOff>165618</xdr:rowOff>
    </xdr:from>
    <xdr:to>
      <xdr:col>29</xdr:col>
      <xdr:colOff>127000</xdr:colOff>
      <xdr:row>11</xdr:row>
      <xdr:rowOff>70800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1927743"/>
          <a:ext cx="647700" cy="76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70800</xdr:rowOff>
    </xdr:from>
    <xdr:to>
      <xdr:col>26</xdr:col>
      <xdr:colOff>50800</xdr:colOff>
      <xdr:row>11</xdr:row>
      <xdr:rowOff>128454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004375"/>
          <a:ext cx="698500" cy="5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128454</xdr:rowOff>
    </xdr:from>
    <xdr:to>
      <xdr:col>22</xdr:col>
      <xdr:colOff>114300</xdr:colOff>
      <xdr:row>13</xdr:row>
      <xdr:rowOff>39872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062029"/>
          <a:ext cx="698500" cy="254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39872</xdr:rowOff>
    </xdr:from>
    <xdr:to>
      <xdr:col>18</xdr:col>
      <xdr:colOff>177800</xdr:colOff>
      <xdr:row>13</xdr:row>
      <xdr:rowOff>98478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316347"/>
          <a:ext cx="698500" cy="58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114818</xdr:rowOff>
    </xdr:from>
    <xdr:to>
      <xdr:col>29</xdr:col>
      <xdr:colOff>177800</xdr:colOff>
      <xdr:row>11</xdr:row>
      <xdr:rowOff>44968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1876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25535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178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20000</xdr:rowOff>
    </xdr:from>
    <xdr:to>
      <xdr:col>26</xdr:col>
      <xdr:colOff>101600</xdr:colOff>
      <xdr:row>11</xdr:row>
      <xdr:rowOff>121600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195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131777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1722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77654</xdr:rowOff>
    </xdr:from>
    <xdr:to>
      <xdr:col>22</xdr:col>
      <xdr:colOff>165100</xdr:colOff>
      <xdr:row>12</xdr:row>
      <xdr:rowOff>7804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01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17981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178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160522</xdr:rowOff>
    </xdr:from>
    <xdr:to>
      <xdr:col>19</xdr:col>
      <xdr:colOff>38100</xdr:colOff>
      <xdr:row>13</xdr:row>
      <xdr:rowOff>90672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265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100849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03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47678</xdr:rowOff>
    </xdr:from>
    <xdr:to>
      <xdr:col>15</xdr:col>
      <xdr:colOff>101600</xdr:colOff>
      <xdr:row>13</xdr:row>
      <xdr:rowOff>149278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324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159455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09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307366</xdr:rowOff>
    </xdr:from>
    <xdr:to>
      <xdr:col>29</xdr:col>
      <xdr:colOff>127000</xdr:colOff>
      <xdr:row>36</xdr:row>
      <xdr:rowOff>46163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17716"/>
          <a:ext cx="647700" cy="81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46163</xdr:rowOff>
    </xdr:from>
    <xdr:to>
      <xdr:col>26</xdr:col>
      <xdr:colOff>50800</xdr:colOff>
      <xdr:row>36</xdr:row>
      <xdr:rowOff>161568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99413"/>
          <a:ext cx="698500" cy="11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128174</xdr:rowOff>
    </xdr:from>
    <xdr:to>
      <xdr:col>22</xdr:col>
      <xdr:colOff>114300</xdr:colOff>
      <xdr:row>36</xdr:row>
      <xdr:rowOff>161568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81424"/>
          <a:ext cx="698500" cy="33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128174</xdr:rowOff>
    </xdr:from>
    <xdr:to>
      <xdr:col>18</xdr:col>
      <xdr:colOff>177800</xdr:colOff>
      <xdr:row>37</xdr:row>
      <xdr:rowOff>80316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81424"/>
          <a:ext cx="698500" cy="123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256566</xdr:rowOff>
    </xdr:from>
    <xdr:to>
      <xdr:col>29</xdr:col>
      <xdr:colOff>177800</xdr:colOff>
      <xdr:row>36</xdr:row>
      <xdr:rowOff>15266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66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101643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1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338263</xdr:rowOff>
    </xdr:from>
    <xdr:to>
      <xdr:col>26</xdr:col>
      <xdr:colOff>101600</xdr:colOff>
      <xdr:row>36</xdr:row>
      <xdr:rowOff>96963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48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107140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17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110768</xdr:rowOff>
    </xdr:from>
    <xdr:to>
      <xdr:col>22</xdr:col>
      <xdr:colOff>165100</xdr:colOff>
      <xdr:row>37</xdr:row>
      <xdr:rowOff>40918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64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25695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5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77374</xdr:rowOff>
    </xdr:from>
    <xdr:to>
      <xdr:col>19</xdr:col>
      <xdr:colOff>38100</xdr:colOff>
      <xdr:row>37</xdr:row>
      <xdr:rowOff>7524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30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163751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29516</xdr:rowOff>
    </xdr:from>
    <xdr:to>
      <xdr:col>15</xdr:col>
      <xdr:colOff>101600</xdr:colOff>
      <xdr:row>37</xdr:row>
      <xdr:rowOff>131116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54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115893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4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
519
390.46
2,066,120
1,974,467
91,083
1,161,059
2,962,618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110797</xdr:rowOff>
    </xdr:from>
    <xdr:to>
      <xdr:col>24</xdr:col>
      <xdr:colOff>63500</xdr:colOff>
      <xdr:row>30</xdr:row>
      <xdr:rowOff>112616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254297"/>
          <a:ext cx="8382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107180</xdr:rowOff>
    </xdr:from>
    <xdr:to>
      <xdr:col>19</xdr:col>
      <xdr:colOff>177800</xdr:colOff>
      <xdr:row>30</xdr:row>
      <xdr:rowOff>112616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5250680"/>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107180</xdr:rowOff>
    </xdr:from>
    <xdr:to>
      <xdr:col>15</xdr:col>
      <xdr:colOff>50800</xdr:colOff>
      <xdr:row>33</xdr:row>
      <xdr:rowOff>116843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250680"/>
          <a:ext cx="889000" cy="52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114797</xdr:rowOff>
    </xdr:from>
    <xdr:to>
      <xdr:col>10</xdr:col>
      <xdr:colOff>114300</xdr:colOff>
      <xdr:row>33</xdr:row>
      <xdr:rowOff>116843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5772647"/>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59997</xdr:rowOff>
    </xdr:from>
    <xdr:to>
      <xdr:col>24</xdr:col>
      <xdr:colOff>114300</xdr:colOff>
      <xdr:row>30</xdr:row>
      <xdr:rowOff>161597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2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146374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11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61816</xdr:rowOff>
    </xdr:from>
    <xdr:to>
      <xdr:col>20</xdr:col>
      <xdr:colOff>38100</xdr:colOff>
      <xdr:row>30</xdr:row>
      <xdr:rowOff>163416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20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8493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49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56380</xdr:rowOff>
    </xdr:from>
    <xdr:to>
      <xdr:col>15</xdr:col>
      <xdr:colOff>101600</xdr:colOff>
      <xdr:row>30</xdr:row>
      <xdr:rowOff>157980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1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3057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497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66043</xdr:rowOff>
    </xdr:from>
    <xdr:to>
      <xdr:col>10</xdr:col>
      <xdr:colOff>165100</xdr:colOff>
      <xdr:row>33</xdr:row>
      <xdr:rowOff>167643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72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12720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49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63997</xdr:rowOff>
    </xdr:from>
    <xdr:to>
      <xdr:col>6</xdr:col>
      <xdr:colOff>38100</xdr:colOff>
      <xdr:row>33</xdr:row>
      <xdr:rowOff>165597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7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10674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49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39461</xdr:rowOff>
    </xdr:from>
    <xdr:to>
      <xdr:col>24</xdr:col>
      <xdr:colOff>63500</xdr:colOff>
      <xdr:row>56</xdr:row>
      <xdr:rowOff>70152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40661"/>
          <a:ext cx="838200" cy="3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35214</xdr:rowOff>
    </xdr:from>
    <xdr:to>
      <xdr:col>19</xdr:col>
      <xdr:colOff>177800</xdr:colOff>
      <xdr:row>56</xdr:row>
      <xdr:rowOff>70152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36414"/>
          <a:ext cx="889000" cy="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35214</xdr:rowOff>
    </xdr:from>
    <xdr:to>
      <xdr:col>15</xdr:col>
      <xdr:colOff>50800</xdr:colOff>
      <xdr:row>56</xdr:row>
      <xdr:rowOff>61232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36414"/>
          <a:ext cx="889000" cy="2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61232</xdr:rowOff>
    </xdr:from>
    <xdr:to>
      <xdr:col>10</xdr:col>
      <xdr:colOff>114300</xdr:colOff>
      <xdr:row>56</xdr:row>
      <xdr:rowOff>125068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62432"/>
          <a:ext cx="889000" cy="6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160111</xdr:rowOff>
    </xdr:from>
    <xdr:to>
      <xdr:col>24</xdr:col>
      <xdr:colOff>114300</xdr:colOff>
      <xdr:row>56</xdr:row>
      <xdr:rowOff>90261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11538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4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19352</xdr:rowOff>
    </xdr:from>
    <xdr:to>
      <xdr:col>20</xdr:col>
      <xdr:colOff>38100</xdr:colOff>
      <xdr:row>56</xdr:row>
      <xdr:rowOff>120952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2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137479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9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155864</xdr:rowOff>
    </xdr:from>
    <xdr:to>
      <xdr:col>15</xdr:col>
      <xdr:colOff>101600</xdr:colOff>
      <xdr:row>56</xdr:row>
      <xdr:rowOff>86014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8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102541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6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10432</xdr:rowOff>
    </xdr:from>
    <xdr:to>
      <xdr:col>10</xdr:col>
      <xdr:colOff>165100</xdr:colOff>
      <xdr:row>56</xdr:row>
      <xdr:rowOff>112032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1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128559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8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74268</xdr:rowOff>
    </xdr:from>
    <xdr:to>
      <xdr:col>6</xdr:col>
      <xdr:colOff>38100</xdr:colOff>
      <xdr:row>57</xdr:row>
      <xdr:rowOff>4418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7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20945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5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74206</xdr:rowOff>
    </xdr:from>
    <xdr:to>
      <xdr:col>24</xdr:col>
      <xdr:colOff>63500</xdr:colOff>
      <xdr:row>75</xdr:row>
      <xdr:rowOff>41242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761506"/>
          <a:ext cx="838200" cy="13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74206</xdr:rowOff>
    </xdr:from>
    <xdr:to>
      <xdr:col>19</xdr:col>
      <xdr:colOff>177800</xdr:colOff>
      <xdr:row>74</xdr:row>
      <xdr:rowOff>151427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761506"/>
          <a:ext cx="889000" cy="7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151427</xdr:rowOff>
    </xdr:from>
    <xdr:to>
      <xdr:col>15</xdr:col>
      <xdr:colOff>50800</xdr:colOff>
      <xdr:row>77</xdr:row>
      <xdr:rowOff>90836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838727"/>
          <a:ext cx="889000" cy="4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90836</xdr:rowOff>
    </xdr:from>
    <xdr:to>
      <xdr:col>10</xdr:col>
      <xdr:colOff>114300</xdr:colOff>
      <xdr:row>77</xdr:row>
      <xdr:rowOff>115463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92486"/>
          <a:ext cx="889000" cy="2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161892</xdr:rowOff>
    </xdr:from>
    <xdr:to>
      <xdr:col>24</xdr:col>
      <xdr:colOff>114300</xdr:colOff>
      <xdr:row>75</xdr:row>
      <xdr:rowOff>92042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8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13319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7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23406</xdr:rowOff>
    </xdr:from>
    <xdr:to>
      <xdr:col>20</xdr:col>
      <xdr:colOff>38100</xdr:colOff>
      <xdr:row>74</xdr:row>
      <xdr:rowOff>125006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7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141533</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248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100627</xdr:rowOff>
    </xdr:from>
    <xdr:to>
      <xdr:col>15</xdr:col>
      <xdr:colOff>101600</xdr:colOff>
      <xdr:row>75</xdr:row>
      <xdr:rowOff>30777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7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47304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40036</xdr:rowOff>
    </xdr:from>
    <xdr:to>
      <xdr:col>10</xdr:col>
      <xdr:colOff>165100</xdr:colOff>
      <xdr:row>77</xdr:row>
      <xdr:rowOff>141636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4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132763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3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64663</xdr:rowOff>
    </xdr:from>
    <xdr:to>
      <xdr:col>6</xdr:col>
      <xdr:colOff>38100</xdr:colOff>
      <xdr:row>77</xdr:row>
      <xdr:rowOff>166263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157390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5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53936</xdr:rowOff>
    </xdr:from>
    <xdr:to>
      <xdr:col>24</xdr:col>
      <xdr:colOff>63500</xdr:colOff>
      <xdr:row>98</xdr:row>
      <xdr:rowOff>9520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684586"/>
          <a:ext cx="838200" cy="12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53936</xdr:rowOff>
    </xdr:from>
    <xdr:to>
      <xdr:col>19</xdr:col>
      <xdr:colOff>177800</xdr:colOff>
      <xdr:row>98</xdr:row>
      <xdr:rowOff>63981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84586"/>
          <a:ext cx="889000" cy="18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63981</xdr:rowOff>
    </xdr:from>
    <xdr:to>
      <xdr:col>15</xdr:col>
      <xdr:colOff>50800</xdr:colOff>
      <xdr:row>98</xdr:row>
      <xdr:rowOff>79639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866081"/>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66608</xdr:rowOff>
    </xdr:from>
    <xdr:to>
      <xdr:col>10</xdr:col>
      <xdr:colOff>114300</xdr:colOff>
      <xdr:row>98</xdr:row>
      <xdr:rowOff>79639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868708"/>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130170</xdr:rowOff>
    </xdr:from>
    <xdr:to>
      <xdr:col>24</xdr:col>
      <xdr:colOff>114300</xdr:colOff>
      <xdr:row>98</xdr:row>
      <xdr:rowOff>60320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7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45097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7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3136</xdr:rowOff>
    </xdr:from>
    <xdr:to>
      <xdr:col>20</xdr:col>
      <xdr:colOff>38100</xdr:colOff>
      <xdr:row>97</xdr:row>
      <xdr:rowOff>104736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95863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2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13181</xdr:rowOff>
    </xdr:from>
    <xdr:to>
      <xdr:col>15</xdr:col>
      <xdr:colOff>101600</xdr:colOff>
      <xdr:row>98</xdr:row>
      <xdr:rowOff>114781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105908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0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28839</xdr:rowOff>
    </xdr:from>
    <xdr:to>
      <xdr:col>10</xdr:col>
      <xdr:colOff>165100</xdr:colOff>
      <xdr:row>98</xdr:row>
      <xdr:rowOff>130439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3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121566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92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15808</xdr:rowOff>
    </xdr:from>
    <xdr:to>
      <xdr:col>6</xdr:col>
      <xdr:colOff>38100</xdr:colOff>
      <xdr:row>98</xdr:row>
      <xdr:rowOff>117408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1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108535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9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95841</xdr:rowOff>
    </xdr:from>
    <xdr:to>
      <xdr:col>55</xdr:col>
      <xdr:colOff>0</xdr:colOff>
      <xdr:row>34</xdr:row>
      <xdr:rowOff>110609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25141"/>
          <a:ext cx="8382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51698</xdr:rowOff>
    </xdr:from>
    <xdr:to>
      <xdr:col>50</xdr:col>
      <xdr:colOff>114300</xdr:colOff>
      <xdr:row>34</xdr:row>
      <xdr:rowOff>95841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538098"/>
          <a:ext cx="889000" cy="38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51698</xdr:rowOff>
    </xdr:from>
    <xdr:to>
      <xdr:col>45</xdr:col>
      <xdr:colOff>177800</xdr:colOff>
      <xdr:row>34</xdr:row>
      <xdr:rowOff>103280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538098"/>
          <a:ext cx="889000" cy="39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103280</xdr:rowOff>
    </xdr:from>
    <xdr:to>
      <xdr:col>41</xdr:col>
      <xdr:colOff>50800</xdr:colOff>
      <xdr:row>34</xdr:row>
      <xdr:rowOff>148653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932580"/>
          <a:ext cx="889000" cy="4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59809</xdr:rowOff>
    </xdr:from>
    <xdr:to>
      <xdr:col>55</xdr:col>
      <xdr:colOff>50800</xdr:colOff>
      <xdr:row>34</xdr:row>
      <xdr:rowOff>161409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82686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4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45041</xdr:rowOff>
    </xdr:from>
    <xdr:to>
      <xdr:col>50</xdr:col>
      <xdr:colOff>165100</xdr:colOff>
      <xdr:row>34</xdr:row>
      <xdr:rowOff>146641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7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163168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4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898</xdr:rowOff>
    </xdr:from>
    <xdr:to>
      <xdr:col>46</xdr:col>
      <xdr:colOff>38100</xdr:colOff>
      <xdr:row>32</xdr:row>
      <xdr:rowOff>102498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4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119025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26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52480</xdr:rowOff>
    </xdr:from>
    <xdr:to>
      <xdr:col>41</xdr:col>
      <xdr:colOff>101600</xdr:colOff>
      <xdr:row>34</xdr:row>
      <xdr:rowOff>154080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8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170607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6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97853</xdr:rowOff>
    </xdr:from>
    <xdr:to>
      <xdr:col>36</xdr:col>
      <xdr:colOff>165100</xdr:colOff>
      <xdr:row>35</xdr:row>
      <xdr:rowOff>28003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9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44530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70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114236</xdr:rowOff>
    </xdr:from>
    <xdr:to>
      <xdr:col>55</xdr:col>
      <xdr:colOff>0</xdr:colOff>
      <xdr:row>58</xdr:row>
      <xdr:rowOff>88304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886886"/>
          <a:ext cx="838200" cy="14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6433</xdr:rowOff>
    </xdr:from>
    <xdr:to>
      <xdr:col>50</xdr:col>
      <xdr:colOff>114300</xdr:colOff>
      <xdr:row>57</xdr:row>
      <xdr:rowOff>114236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607633"/>
          <a:ext cx="889000" cy="27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6433</xdr:rowOff>
    </xdr:from>
    <xdr:to>
      <xdr:col>45</xdr:col>
      <xdr:colOff>177800</xdr:colOff>
      <xdr:row>58</xdr:row>
      <xdr:rowOff>1767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607633"/>
          <a:ext cx="889000" cy="33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157063</xdr:rowOff>
    </xdr:from>
    <xdr:to>
      <xdr:col>41</xdr:col>
      <xdr:colOff>50800</xdr:colOff>
      <xdr:row>58</xdr:row>
      <xdr:rowOff>1767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29713"/>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37504</xdr:rowOff>
    </xdr:from>
    <xdr:to>
      <xdr:col>55</xdr:col>
      <xdr:colOff>50800</xdr:colOff>
      <xdr:row>58</xdr:row>
      <xdr:rowOff>139104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8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168331</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6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63436</xdr:rowOff>
    </xdr:from>
    <xdr:to>
      <xdr:col>50</xdr:col>
      <xdr:colOff>165100</xdr:colOff>
      <xdr:row>57</xdr:row>
      <xdr:rowOff>165036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10113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1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127083</xdr:rowOff>
    </xdr:from>
    <xdr:to>
      <xdr:col>46</xdr:col>
      <xdr:colOff>38100</xdr:colOff>
      <xdr:row>56</xdr:row>
      <xdr:rowOff>57233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73760</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205" y="9332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122417</xdr:rowOff>
    </xdr:from>
    <xdr:to>
      <xdr:col>41</xdr:col>
      <xdr:colOff>101600</xdr:colOff>
      <xdr:row>58</xdr:row>
      <xdr:rowOff>52567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69094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7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106263</xdr:rowOff>
    </xdr:from>
    <xdr:to>
      <xdr:col>36</xdr:col>
      <xdr:colOff>165100</xdr:colOff>
      <xdr:row>58</xdr:row>
      <xdr:rowOff>36413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7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52940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118574</xdr:rowOff>
    </xdr:from>
    <xdr:to>
      <xdr:col>55</xdr:col>
      <xdr:colOff>0</xdr:colOff>
      <xdr:row>78</xdr:row>
      <xdr:rowOff>137785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91674"/>
          <a:ext cx="838200" cy="1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5482</xdr:rowOff>
    </xdr:from>
    <xdr:to>
      <xdr:col>50</xdr:col>
      <xdr:colOff>114300</xdr:colOff>
      <xdr:row>78</xdr:row>
      <xdr:rowOff>137785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78582"/>
          <a:ext cx="889000" cy="13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5482</xdr:rowOff>
    </xdr:from>
    <xdr:to>
      <xdr:col>45</xdr:col>
      <xdr:colOff>177800</xdr:colOff>
      <xdr:row>78</xdr:row>
      <xdr:rowOff>117408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78582"/>
          <a:ext cx="889000" cy="1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160765</xdr:rowOff>
    </xdr:from>
    <xdr:to>
      <xdr:col>41</xdr:col>
      <xdr:colOff>50800</xdr:colOff>
      <xdr:row>78</xdr:row>
      <xdr:rowOff>117408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62415"/>
          <a:ext cx="889000" cy="12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67774</xdr:rowOff>
    </xdr:from>
    <xdr:to>
      <xdr:col>55</xdr:col>
      <xdr:colOff>50800</xdr:colOff>
      <xdr:row>78</xdr:row>
      <xdr:rowOff>169374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4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18970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9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86985</xdr:rowOff>
    </xdr:from>
    <xdr:to>
      <xdr:col>50</xdr:col>
      <xdr:colOff>165100</xdr:colOff>
      <xdr:row>79</xdr:row>
      <xdr:rowOff>17135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8262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5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126132</xdr:rowOff>
    </xdr:from>
    <xdr:to>
      <xdr:col>46</xdr:col>
      <xdr:colOff>38100</xdr:colOff>
      <xdr:row>78</xdr:row>
      <xdr:rowOff>56282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2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72809</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0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66608</xdr:rowOff>
    </xdr:from>
    <xdr:to>
      <xdr:col>41</xdr:col>
      <xdr:colOff>101600</xdr:colOff>
      <xdr:row>78</xdr:row>
      <xdr:rowOff>168208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159335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109965</xdr:rowOff>
    </xdr:from>
    <xdr:to>
      <xdr:col>36</xdr:col>
      <xdr:colOff>165100</xdr:colOff>
      <xdr:row>78</xdr:row>
      <xdr:rowOff>40115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56642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0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20676</xdr:rowOff>
    </xdr:from>
    <xdr:to>
      <xdr:col>55</xdr:col>
      <xdr:colOff>0</xdr:colOff>
      <xdr:row>98</xdr:row>
      <xdr:rowOff>34838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51326"/>
          <a:ext cx="838200" cy="18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96675</xdr:rowOff>
    </xdr:from>
    <xdr:to>
      <xdr:col>50</xdr:col>
      <xdr:colOff>114300</xdr:colOff>
      <xdr:row>97</xdr:row>
      <xdr:rowOff>20676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384425"/>
          <a:ext cx="889000" cy="26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96675</xdr:rowOff>
    </xdr:from>
    <xdr:to>
      <xdr:col>45</xdr:col>
      <xdr:colOff>177800</xdr:colOff>
      <xdr:row>97</xdr:row>
      <xdr:rowOff>106459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384425"/>
          <a:ext cx="889000" cy="35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106459</xdr:rowOff>
    </xdr:from>
    <xdr:to>
      <xdr:col>41</xdr:col>
      <xdr:colOff>50800</xdr:colOff>
      <xdr:row>97</xdr:row>
      <xdr:rowOff>135477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37109"/>
          <a:ext cx="8890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155488</xdr:rowOff>
    </xdr:from>
    <xdr:to>
      <xdr:col>55</xdr:col>
      <xdr:colOff>50800</xdr:colOff>
      <xdr:row>98</xdr:row>
      <xdr:rowOff>85638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114865</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7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141326</xdr:rowOff>
    </xdr:from>
    <xdr:to>
      <xdr:col>50</xdr:col>
      <xdr:colOff>165100</xdr:colOff>
      <xdr:row>97</xdr:row>
      <xdr:rowOff>71476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0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88003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37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45875</xdr:rowOff>
    </xdr:from>
    <xdr:to>
      <xdr:col>46</xdr:col>
      <xdr:colOff>38100</xdr:colOff>
      <xdr:row>95</xdr:row>
      <xdr:rowOff>147475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93</xdr:row>
      <xdr:rowOff>164002</xdr:rowOff>
    </xdr:from>
    <xdr:ext cx="69018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05205" y="161088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55659</xdr:rowOff>
    </xdr:from>
    <xdr:to>
      <xdr:col>41</xdr:col>
      <xdr:colOff>101600</xdr:colOff>
      <xdr:row>97</xdr:row>
      <xdr:rowOff>157259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8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2336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84677</xdr:rowOff>
    </xdr:from>
    <xdr:to>
      <xdr:col>36</xdr:col>
      <xdr:colOff>165100</xdr:colOff>
      <xdr:row>98</xdr:row>
      <xdr:rowOff>14827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31354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49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152913</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68013"/>
          <a:ext cx="889000" cy="11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152913</xdr:rowOff>
    </xdr:from>
    <xdr:to>
      <xdr:col>76</xdr:col>
      <xdr:colOff>114300</xdr:colOff>
      <xdr:row>39</xdr:row>
      <xdr:rowOff>52508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68013"/>
          <a:ext cx="889000" cy="7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56400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52508</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39058"/>
          <a:ext cx="889000" cy="4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102113</xdr:rowOff>
    </xdr:from>
    <xdr:to>
      <xdr:col>76</xdr:col>
      <xdr:colOff>165100</xdr:colOff>
      <xdr:row>39</xdr:row>
      <xdr:rowOff>32263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1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48790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3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1708</xdr:rowOff>
    </xdr:from>
    <xdr:to>
      <xdr:col>72</xdr:col>
      <xdr:colOff>38100</xdr:colOff>
      <xdr:row>39</xdr:row>
      <xdr:rowOff>103308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94435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78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34354</xdr:rowOff>
    </xdr:from>
    <xdr:to>
      <xdr:col>85</xdr:col>
      <xdr:colOff>127000</xdr:colOff>
      <xdr:row>76</xdr:row>
      <xdr:rowOff>70918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64554"/>
          <a:ext cx="838200" cy="3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70918</xdr:rowOff>
    </xdr:from>
    <xdr:to>
      <xdr:col>81</xdr:col>
      <xdr:colOff>50800</xdr:colOff>
      <xdr:row>77</xdr:row>
      <xdr:rowOff>59906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01118"/>
          <a:ext cx="889000" cy="16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51315</xdr:rowOff>
    </xdr:from>
    <xdr:to>
      <xdr:col>76</xdr:col>
      <xdr:colOff>114300</xdr:colOff>
      <xdr:row>77</xdr:row>
      <xdr:rowOff>59906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081515"/>
          <a:ext cx="889000" cy="18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51315</xdr:rowOff>
    </xdr:from>
    <xdr:to>
      <xdr:col>71</xdr:col>
      <xdr:colOff>177800</xdr:colOff>
      <xdr:row>77</xdr:row>
      <xdr:rowOff>164023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081515"/>
          <a:ext cx="889000" cy="28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155004</xdr:rowOff>
    </xdr:from>
    <xdr:to>
      <xdr:col>85</xdr:col>
      <xdr:colOff>177800</xdr:colOff>
      <xdr:row>76</xdr:row>
      <xdr:rowOff>85154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6432</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6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20118</xdr:rowOff>
    </xdr:from>
    <xdr:to>
      <xdr:col>81</xdr:col>
      <xdr:colOff>101600</xdr:colOff>
      <xdr:row>76</xdr:row>
      <xdr:rowOff>121718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5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138246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82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9106</xdr:rowOff>
    </xdr:from>
    <xdr:to>
      <xdr:col>76</xdr:col>
      <xdr:colOff>165100</xdr:colOff>
      <xdr:row>77</xdr:row>
      <xdr:rowOff>110706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127233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8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515</xdr:rowOff>
    </xdr:from>
    <xdr:to>
      <xdr:col>72</xdr:col>
      <xdr:colOff>38100</xdr:colOff>
      <xdr:row>76</xdr:row>
      <xdr:rowOff>102115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118642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80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113223</xdr:rowOff>
    </xdr:from>
    <xdr:to>
      <xdr:col>67</xdr:col>
      <xdr:colOff>101600</xdr:colOff>
      <xdr:row>78</xdr:row>
      <xdr:rowOff>43373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59900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9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81804</xdr:rowOff>
    </xdr:from>
    <xdr:to>
      <xdr:col>85</xdr:col>
      <xdr:colOff>127000</xdr:colOff>
      <xdr:row>96</xdr:row>
      <xdr:rowOff>157642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541004"/>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125581</xdr:rowOff>
    </xdr:from>
    <xdr:to>
      <xdr:col>81</xdr:col>
      <xdr:colOff>50800</xdr:colOff>
      <xdr:row>96</xdr:row>
      <xdr:rowOff>157642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584781"/>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147059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7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125581</xdr:rowOff>
    </xdr:from>
    <xdr:to>
      <xdr:col>76</xdr:col>
      <xdr:colOff>114300</xdr:colOff>
      <xdr:row>97</xdr:row>
      <xdr:rowOff>139801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584781"/>
          <a:ext cx="889000" cy="18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105449</xdr:rowOff>
    </xdr:from>
    <xdr:to>
      <xdr:col>71</xdr:col>
      <xdr:colOff>177800</xdr:colOff>
      <xdr:row>97</xdr:row>
      <xdr:rowOff>139801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36099"/>
          <a:ext cx="889000" cy="3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31004</xdr:rowOff>
    </xdr:from>
    <xdr:to>
      <xdr:col>85</xdr:col>
      <xdr:colOff>177800</xdr:colOff>
      <xdr:row>96</xdr:row>
      <xdr:rowOff>132604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49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53881</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34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106842</xdr:rowOff>
    </xdr:from>
    <xdr:to>
      <xdr:col>81</xdr:col>
      <xdr:colOff>101600</xdr:colOff>
      <xdr:row>97</xdr:row>
      <xdr:rowOff>36992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53519</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4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74781</xdr:rowOff>
    </xdr:from>
    <xdr:to>
      <xdr:col>76</xdr:col>
      <xdr:colOff>165100</xdr:colOff>
      <xdr:row>97</xdr:row>
      <xdr:rowOff>4931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53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21458</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30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89001</xdr:rowOff>
    </xdr:from>
    <xdr:to>
      <xdr:col>72</xdr:col>
      <xdr:colOff>38100</xdr:colOff>
      <xdr:row>98</xdr:row>
      <xdr:rowOff>19151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35678</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9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54649</xdr:rowOff>
    </xdr:from>
    <xdr:to>
      <xdr:col>67</xdr:col>
      <xdr:colOff>101600</xdr:colOff>
      <xdr:row>97</xdr:row>
      <xdr:rowOff>156249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6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1326</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46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103853</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47953"/>
          <a:ext cx="889000" cy="16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103853</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47953"/>
          <a:ext cx="889000" cy="16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68721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53053</xdr:rowOff>
    </xdr:from>
    <xdr:to>
      <xdr:col>107</xdr:col>
      <xdr:colOff>101600</xdr:colOff>
      <xdr:row>58</xdr:row>
      <xdr:rowOff>154653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171180</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7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27124</xdr:rowOff>
    </xdr:from>
    <xdr:to>
      <xdr:col>116</xdr:col>
      <xdr:colOff>63500</xdr:colOff>
      <xdr:row>76</xdr:row>
      <xdr:rowOff>99470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57324"/>
          <a:ext cx="838200" cy="7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89061</xdr:rowOff>
    </xdr:from>
    <xdr:to>
      <xdr:col>111</xdr:col>
      <xdr:colOff>177800</xdr:colOff>
      <xdr:row>76</xdr:row>
      <xdr:rowOff>99470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19261"/>
          <a:ext cx="889000" cy="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109760</xdr:rowOff>
    </xdr:from>
    <xdr:to>
      <xdr:col>107</xdr:col>
      <xdr:colOff>50800</xdr:colOff>
      <xdr:row>76</xdr:row>
      <xdr:rowOff>89061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625610"/>
          <a:ext cx="889000" cy="49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109760</xdr:rowOff>
    </xdr:from>
    <xdr:to>
      <xdr:col>102</xdr:col>
      <xdr:colOff>114300</xdr:colOff>
      <xdr:row>73</xdr:row>
      <xdr:rowOff>136203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625610"/>
          <a:ext cx="889000" cy="2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147774</xdr:rowOff>
    </xdr:from>
    <xdr:to>
      <xdr:col>116</xdr:col>
      <xdr:colOff>114300</xdr:colOff>
      <xdr:row>76</xdr:row>
      <xdr:rowOff>77924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0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170651</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5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48670</xdr:rowOff>
    </xdr:from>
    <xdr:to>
      <xdr:col>112</xdr:col>
      <xdr:colOff>38100</xdr:colOff>
      <xdr:row>76</xdr:row>
      <xdr:rowOff>150270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166797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85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38261</xdr:rowOff>
    </xdr:from>
    <xdr:to>
      <xdr:col>107</xdr:col>
      <xdr:colOff>101600</xdr:colOff>
      <xdr:row>76</xdr:row>
      <xdr:rowOff>139861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6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156389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84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58960</xdr:rowOff>
    </xdr:from>
    <xdr:to>
      <xdr:col>102</xdr:col>
      <xdr:colOff>165100</xdr:colOff>
      <xdr:row>73</xdr:row>
      <xdr:rowOff>160560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5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5637</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35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85403</xdr:rowOff>
    </xdr:from>
    <xdr:to>
      <xdr:col>98</xdr:col>
      <xdr:colOff>38100</xdr:colOff>
      <xdr:row>74</xdr:row>
      <xdr:rowOff>15553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6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32080</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37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人口が昨年度に比べ、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年度に実施した温泉施設等の維持補修が完了したことに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より、減少に転じた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年度実施の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新型ｺﾛﾅｳｲﾙｽ感染症に伴う</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臨時特別給付金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などが終了したことに伴い、減少に転じた。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高校生寄宿舎の改修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が終了したことに伴い、全体として減少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今後も事業費の平準化に努め、抑制を図る。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据え置き期間が経過した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事業債の償還が開始したことにより、増加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
519
390.46
2,066,120
1,974,467
91,083
1,161,059
2,962,618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23843</xdr:rowOff>
    </xdr:from>
    <xdr:to>
      <xdr:col>24</xdr:col>
      <xdr:colOff>63500</xdr:colOff>
      <xdr:row>34</xdr:row>
      <xdr:rowOff>52175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5853143"/>
          <a:ext cx="838200" cy="2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44588</xdr:rowOff>
    </xdr:from>
    <xdr:to>
      <xdr:col>19</xdr:col>
      <xdr:colOff>177800</xdr:colOff>
      <xdr:row>34</xdr:row>
      <xdr:rowOff>52175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5873888"/>
          <a:ext cx="889000" cy="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14942</xdr:rowOff>
    </xdr:from>
    <xdr:to>
      <xdr:col>15</xdr:col>
      <xdr:colOff>50800</xdr:colOff>
      <xdr:row>34</xdr:row>
      <xdr:rowOff>44588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5844242"/>
          <a:ext cx="889000" cy="2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5469</xdr:rowOff>
    </xdr:from>
    <xdr:to>
      <xdr:col>10</xdr:col>
      <xdr:colOff>114300</xdr:colOff>
      <xdr:row>34</xdr:row>
      <xdr:rowOff>14942</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5834769"/>
          <a:ext cx="8890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144493</xdr:rowOff>
    </xdr:from>
    <xdr:to>
      <xdr:col>24</xdr:col>
      <xdr:colOff>114300</xdr:colOff>
      <xdr:row>34</xdr:row>
      <xdr:rowOff>74643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58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167370</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6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1375</xdr:rowOff>
    </xdr:from>
    <xdr:to>
      <xdr:col>20</xdr:col>
      <xdr:colOff>38100</xdr:colOff>
      <xdr:row>34</xdr:row>
      <xdr:rowOff>102975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583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119502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60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165238</xdr:rowOff>
    </xdr:from>
    <xdr:to>
      <xdr:col>15</xdr:col>
      <xdr:colOff>101600</xdr:colOff>
      <xdr:row>34</xdr:row>
      <xdr:rowOff>95388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58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111915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5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135592</xdr:rowOff>
    </xdr:from>
    <xdr:to>
      <xdr:col>10</xdr:col>
      <xdr:colOff>165100</xdr:colOff>
      <xdr:row>34</xdr:row>
      <xdr:rowOff>65742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5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82269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56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126119</xdr:rowOff>
    </xdr:from>
    <xdr:to>
      <xdr:col>6</xdr:col>
      <xdr:colOff>38100</xdr:colOff>
      <xdr:row>34</xdr:row>
      <xdr:rowOff>56269</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57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72796</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55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14227</xdr:rowOff>
    </xdr:from>
    <xdr:to>
      <xdr:col>24</xdr:col>
      <xdr:colOff>63500</xdr:colOff>
      <xdr:row>57</xdr:row>
      <xdr:rowOff>30565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786877"/>
          <a:ext cx="838200" cy="1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65853</xdr:rowOff>
    </xdr:from>
    <xdr:to>
      <xdr:col>19</xdr:col>
      <xdr:colOff>177800</xdr:colOff>
      <xdr:row>57</xdr:row>
      <xdr:rowOff>30565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324153"/>
          <a:ext cx="889000" cy="47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65853</xdr:rowOff>
    </xdr:from>
    <xdr:to>
      <xdr:col>15</xdr:col>
      <xdr:colOff>50800</xdr:colOff>
      <xdr:row>56</xdr:row>
      <xdr:rowOff>136898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324153"/>
          <a:ext cx="889000" cy="4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136898</xdr:rowOff>
    </xdr:from>
    <xdr:to>
      <xdr:col>10</xdr:col>
      <xdr:colOff>114300</xdr:colOff>
      <xdr:row>57</xdr:row>
      <xdr:rowOff>90241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738098"/>
          <a:ext cx="889000" cy="12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134877</xdr:rowOff>
    </xdr:from>
    <xdr:to>
      <xdr:col>24</xdr:col>
      <xdr:colOff>114300</xdr:colOff>
      <xdr:row>57</xdr:row>
      <xdr:rowOff>65027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3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157754</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58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151215</xdr:rowOff>
    </xdr:from>
    <xdr:to>
      <xdr:col>20</xdr:col>
      <xdr:colOff>38100</xdr:colOff>
      <xdr:row>57</xdr:row>
      <xdr:rowOff>81365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75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97892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52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15053</xdr:rowOff>
    </xdr:from>
    <xdr:to>
      <xdr:col>15</xdr:col>
      <xdr:colOff>101600</xdr:colOff>
      <xdr:row>54</xdr:row>
      <xdr:rowOff>116653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27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52</xdr:row>
      <xdr:rowOff>133180</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63205" y="9048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86098</xdr:rowOff>
    </xdr:from>
    <xdr:to>
      <xdr:col>10</xdr:col>
      <xdr:colOff>165100</xdr:colOff>
      <xdr:row>57</xdr:row>
      <xdr:rowOff>16248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55</xdr:row>
      <xdr:rowOff>32775</xdr:rowOff>
    </xdr:from>
    <xdr:ext cx="690189"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674205" y="9462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39441</xdr:rowOff>
    </xdr:from>
    <xdr:to>
      <xdr:col>6</xdr:col>
      <xdr:colOff>38100</xdr:colOff>
      <xdr:row>57</xdr:row>
      <xdr:rowOff>141041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1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157568</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58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77073</xdr:rowOff>
    </xdr:from>
    <xdr:to>
      <xdr:col>24</xdr:col>
      <xdr:colOff>63500</xdr:colOff>
      <xdr:row>77</xdr:row>
      <xdr:rowOff>98814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78723"/>
          <a:ext cx="838200" cy="2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77073</xdr:rowOff>
    </xdr:from>
    <xdr:to>
      <xdr:col>19</xdr:col>
      <xdr:colOff>177800</xdr:colOff>
      <xdr:row>77</xdr:row>
      <xdr:rowOff>103684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78723"/>
          <a:ext cx="889000" cy="2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103684</xdr:rowOff>
    </xdr:from>
    <xdr:to>
      <xdr:col>15</xdr:col>
      <xdr:colOff>50800</xdr:colOff>
      <xdr:row>78</xdr:row>
      <xdr:rowOff>37241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05334"/>
          <a:ext cx="889000" cy="10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37241</xdr:rowOff>
    </xdr:from>
    <xdr:to>
      <xdr:col>10</xdr:col>
      <xdr:colOff>114300</xdr:colOff>
      <xdr:row>78</xdr:row>
      <xdr:rowOff>40675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10341"/>
          <a:ext cx="8890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48014</xdr:rowOff>
    </xdr:from>
    <xdr:to>
      <xdr:col>24</xdr:col>
      <xdr:colOff>114300</xdr:colOff>
      <xdr:row>77</xdr:row>
      <xdr:rowOff>149614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4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70891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0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26273</xdr:rowOff>
    </xdr:from>
    <xdr:to>
      <xdr:col>20</xdr:col>
      <xdr:colOff>38100</xdr:colOff>
      <xdr:row>77</xdr:row>
      <xdr:rowOff>127873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144400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0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52884</xdr:rowOff>
    </xdr:from>
    <xdr:to>
      <xdr:col>15</xdr:col>
      <xdr:colOff>101600</xdr:colOff>
      <xdr:row>77</xdr:row>
      <xdr:rowOff>154484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5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171011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2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157891</xdr:rowOff>
    </xdr:from>
    <xdr:to>
      <xdr:col>10</xdr:col>
      <xdr:colOff>165100</xdr:colOff>
      <xdr:row>78</xdr:row>
      <xdr:rowOff>88041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5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104568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3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161325</xdr:rowOff>
    </xdr:from>
    <xdr:to>
      <xdr:col>6</xdr:col>
      <xdr:colOff>38100</xdr:colOff>
      <xdr:row>78</xdr:row>
      <xdr:rowOff>91475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6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108002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3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99983</xdr:rowOff>
    </xdr:from>
    <xdr:to>
      <xdr:col>24</xdr:col>
      <xdr:colOff>63500</xdr:colOff>
      <xdr:row>96</xdr:row>
      <xdr:rowOff>159276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59183"/>
          <a:ext cx="838200" cy="5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97603</xdr:rowOff>
    </xdr:from>
    <xdr:to>
      <xdr:col>19</xdr:col>
      <xdr:colOff>177800</xdr:colOff>
      <xdr:row>96</xdr:row>
      <xdr:rowOff>99983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556803"/>
          <a:ext cx="889000" cy="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97603</xdr:rowOff>
    </xdr:from>
    <xdr:to>
      <xdr:col>15</xdr:col>
      <xdr:colOff>50800</xdr:colOff>
      <xdr:row>97</xdr:row>
      <xdr:rowOff>49211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56803"/>
          <a:ext cx="889000" cy="12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151890</xdr:rowOff>
    </xdr:from>
    <xdr:to>
      <xdr:col>10</xdr:col>
      <xdr:colOff>114300</xdr:colOff>
      <xdr:row>97</xdr:row>
      <xdr:rowOff>49211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268190"/>
          <a:ext cx="889000" cy="4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108476</xdr:rowOff>
    </xdr:from>
    <xdr:to>
      <xdr:col>24</xdr:col>
      <xdr:colOff>114300</xdr:colOff>
      <xdr:row>97</xdr:row>
      <xdr:rowOff>38626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6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131353</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1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49183</xdr:rowOff>
    </xdr:from>
    <xdr:to>
      <xdr:col>20</xdr:col>
      <xdr:colOff>38100</xdr:colOff>
      <xdr:row>96</xdr:row>
      <xdr:rowOff>150783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167310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28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46803</xdr:rowOff>
    </xdr:from>
    <xdr:to>
      <xdr:col>15</xdr:col>
      <xdr:colOff>101600</xdr:colOff>
      <xdr:row>96</xdr:row>
      <xdr:rowOff>148403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0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164930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28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169861</xdr:rowOff>
    </xdr:from>
    <xdr:to>
      <xdr:col>10</xdr:col>
      <xdr:colOff>165100</xdr:colOff>
      <xdr:row>97</xdr:row>
      <xdr:rowOff>100011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116538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101090</xdr:rowOff>
    </xdr:from>
    <xdr:to>
      <xdr:col>6</xdr:col>
      <xdr:colOff>38100</xdr:colOff>
      <xdr:row>95</xdr:row>
      <xdr:rowOff>31240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2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47767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99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38551</xdr:rowOff>
    </xdr:from>
    <xdr:to>
      <xdr:col>55</xdr:col>
      <xdr:colOff>0</xdr:colOff>
      <xdr:row>56</xdr:row>
      <xdr:rowOff>65105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639751"/>
          <a:ext cx="838200" cy="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131905</xdr:rowOff>
    </xdr:from>
    <xdr:to>
      <xdr:col>50</xdr:col>
      <xdr:colOff>114300</xdr:colOff>
      <xdr:row>56</xdr:row>
      <xdr:rowOff>38551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61655"/>
          <a:ext cx="889000" cy="7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131905</xdr:rowOff>
    </xdr:from>
    <xdr:to>
      <xdr:col>45</xdr:col>
      <xdr:colOff>177800</xdr:colOff>
      <xdr:row>57</xdr:row>
      <xdr:rowOff>151468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61655"/>
          <a:ext cx="889000" cy="36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84123</xdr:rowOff>
    </xdr:from>
    <xdr:to>
      <xdr:col>41</xdr:col>
      <xdr:colOff>50800</xdr:colOff>
      <xdr:row>57</xdr:row>
      <xdr:rowOff>151468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56773"/>
          <a:ext cx="889000" cy="6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14305</xdr:rowOff>
    </xdr:from>
    <xdr:to>
      <xdr:col>55</xdr:col>
      <xdr:colOff>50800</xdr:colOff>
      <xdr:row>56</xdr:row>
      <xdr:rowOff>115905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37182</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6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159201</xdr:rowOff>
    </xdr:from>
    <xdr:to>
      <xdr:col>50</xdr:col>
      <xdr:colOff>165100</xdr:colOff>
      <xdr:row>56</xdr:row>
      <xdr:rowOff>89351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8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105878</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36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81105</xdr:rowOff>
    </xdr:from>
    <xdr:to>
      <xdr:col>46</xdr:col>
      <xdr:colOff>38100</xdr:colOff>
      <xdr:row>56</xdr:row>
      <xdr:rowOff>11255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1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27782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28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100668</xdr:rowOff>
    </xdr:from>
    <xdr:to>
      <xdr:col>41</xdr:col>
      <xdr:colOff>101600</xdr:colOff>
      <xdr:row>58</xdr:row>
      <xdr:rowOff>30818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7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21945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6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33323</xdr:rowOff>
    </xdr:from>
    <xdr:to>
      <xdr:col>36</xdr:col>
      <xdr:colOff>165100</xdr:colOff>
      <xdr:row>57</xdr:row>
      <xdr:rowOff>134923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126050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89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33429</xdr:rowOff>
    </xdr:from>
    <xdr:to>
      <xdr:col>54</xdr:col>
      <xdr:colOff>189865</xdr:colOff>
      <xdr:row>79</xdr:row>
      <xdr:rowOff>42956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720729"/>
          <a:ext cx="1270" cy="86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46783</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42956</xdr:rowOff>
    </xdr:from>
    <xdr:to>
      <xdr:col>55</xdr:col>
      <xdr:colOff>88900</xdr:colOff>
      <xdr:row>79</xdr:row>
      <xdr:rowOff>42956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151556</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49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33429</xdr:rowOff>
    </xdr:from>
    <xdr:to>
      <xdr:col>55</xdr:col>
      <xdr:colOff>88900</xdr:colOff>
      <xdr:row>74</xdr:row>
      <xdr:rowOff>33429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72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122414</xdr:rowOff>
    </xdr:from>
    <xdr:to>
      <xdr:col>55</xdr:col>
      <xdr:colOff>0</xdr:colOff>
      <xdr:row>74</xdr:row>
      <xdr:rowOff>49681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295364"/>
          <a:ext cx="838200" cy="44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28359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40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49932</xdr:rowOff>
    </xdr:from>
    <xdr:to>
      <xdr:col>55</xdr:col>
      <xdr:colOff>50800</xdr:colOff>
      <xdr:row>78</xdr:row>
      <xdr:rowOff>151532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42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122414</xdr:rowOff>
    </xdr:from>
    <xdr:to>
      <xdr:col>50</xdr:col>
      <xdr:colOff>114300</xdr:colOff>
      <xdr:row>73</xdr:row>
      <xdr:rowOff>120759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295364"/>
          <a:ext cx="889000" cy="3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50871</xdr:rowOff>
    </xdr:from>
    <xdr:to>
      <xdr:col>50</xdr:col>
      <xdr:colOff>165100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143598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51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120759</xdr:rowOff>
    </xdr:from>
    <xdr:to>
      <xdr:col>45</xdr:col>
      <xdr:colOff>177800</xdr:colOff>
      <xdr:row>75</xdr:row>
      <xdr:rowOff>33355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2636609"/>
          <a:ext cx="889000" cy="25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32865</xdr:rowOff>
    </xdr:from>
    <xdr:to>
      <xdr:col>46</xdr:col>
      <xdr:colOff>38100</xdr:colOff>
      <xdr:row>78</xdr:row>
      <xdr:rowOff>134465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125592</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33355</xdr:rowOff>
    </xdr:from>
    <xdr:to>
      <xdr:col>41</xdr:col>
      <xdr:colOff>50800</xdr:colOff>
      <xdr:row>75</xdr:row>
      <xdr:rowOff>55324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892105"/>
          <a:ext cx="889000" cy="2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62512</xdr:rowOff>
    </xdr:from>
    <xdr:to>
      <xdr:col>41</xdr:col>
      <xdr:colOff>101600</xdr:colOff>
      <xdr:row>78</xdr:row>
      <xdr:rowOff>164112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155239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67363</xdr:rowOff>
    </xdr:from>
    <xdr:to>
      <xdr:col>36</xdr:col>
      <xdr:colOff>165100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170331</xdr:rowOff>
    </xdr:from>
    <xdr:to>
      <xdr:col>55</xdr:col>
      <xdr:colOff>50800</xdr:colOff>
      <xdr:row>74</xdr:row>
      <xdr:rowOff>100481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6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107106</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62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71614</xdr:rowOff>
    </xdr:from>
    <xdr:to>
      <xdr:col>50</xdr:col>
      <xdr:colOff>165100</xdr:colOff>
      <xdr:row>72</xdr:row>
      <xdr:rowOff>1764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2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70</xdr:row>
      <xdr:rowOff>18291</xdr:rowOff>
    </xdr:from>
    <xdr:ext cx="690189"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294205" y="12019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69959</xdr:rowOff>
    </xdr:from>
    <xdr:to>
      <xdr:col>46</xdr:col>
      <xdr:colOff>38100</xdr:colOff>
      <xdr:row>74</xdr:row>
      <xdr:rowOff>109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5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16636</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36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154005</xdr:rowOff>
    </xdr:from>
    <xdr:to>
      <xdr:col>41</xdr:col>
      <xdr:colOff>101600</xdr:colOff>
      <xdr:row>75</xdr:row>
      <xdr:rowOff>84155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8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100682</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61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4524</xdr:rowOff>
    </xdr:from>
    <xdr:to>
      <xdr:col>36</xdr:col>
      <xdr:colOff>165100</xdr:colOff>
      <xdr:row>75</xdr:row>
      <xdr:rowOff>106124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8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122651</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63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50823</xdr:rowOff>
    </xdr:from>
    <xdr:to>
      <xdr:col>55</xdr:col>
      <xdr:colOff>0</xdr:colOff>
      <xdr:row>97</xdr:row>
      <xdr:rowOff>95501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681473"/>
          <a:ext cx="838200" cy="4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64835</xdr:rowOff>
    </xdr:from>
    <xdr:to>
      <xdr:col>50</xdr:col>
      <xdr:colOff>114300</xdr:colOff>
      <xdr:row>97</xdr:row>
      <xdr:rowOff>95501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695485"/>
          <a:ext cx="889000" cy="3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64835</xdr:rowOff>
    </xdr:from>
    <xdr:to>
      <xdr:col>45</xdr:col>
      <xdr:colOff>177800</xdr:colOff>
      <xdr:row>97</xdr:row>
      <xdr:rowOff>102651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695485"/>
          <a:ext cx="889000" cy="3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102288</xdr:rowOff>
    </xdr:from>
    <xdr:to>
      <xdr:col>41</xdr:col>
      <xdr:colOff>50800</xdr:colOff>
      <xdr:row>97</xdr:row>
      <xdr:rowOff>102651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32938"/>
          <a:ext cx="8890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xdr:rowOff>
    </xdr:from>
    <xdr:to>
      <xdr:col>55</xdr:col>
      <xdr:colOff>50800</xdr:colOff>
      <xdr:row>97</xdr:row>
      <xdr:rowOff>101623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3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130850</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44701</xdr:rowOff>
    </xdr:from>
    <xdr:to>
      <xdr:col>50</xdr:col>
      <xdr:colOff>165100</xdr:colOff>
      <xdr:row>97</xdr:row>
      <xdr:rowOff>146301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7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137428</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6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14035</xdr:rowOff>
    </xdr:from>
    <xdr:to>
      <xdr:col>46</xdr:col>
      <xdr:colOff>38100</xdr:colOff>
      <xdr:row>97</xdr:row>
      <xdr:rowOff>115635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132162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1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51851</xdr:rowOff>
    </xdr:from>
    <xdr:to>
      <xdr:col>41</xdr:col>
      <xdr:colOff>101600</xdr:colOff>
      <xdr:row>97</xdr:row>
      <xdr:rowOff>153451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144578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77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51488</xdr:rowOff>
    </xdr:from>
    <xdr:to>
      <xdr:col>36</xdr:col>
      <xdr:colOff>165100</xdr:colOff>
      <xdr:row>97</xdr:row>
      <xdr:rowOff>153088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169615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5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171100</xdr:rowOff>
    </xdr:from>
    <xdr:to>
      <xdr:col>85</xdr:col>
      <xdr:colOff>127000</xdr:colOff>
      <xdr:row>36</xdr:row>
      <xdr:rowOff>122121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171850"/>
          <a:ext cx="838200" cy="1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62962</xdr:rowOff>
    </xdr:from>
    <xdr:to>
      <xdr:col>81</xdr:col>
      <xdr:colOff>50800</xdr:colOff>
      <xdr:row>36</xdr:row>
      <xdr:rowOff>122121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235162"/>
          <a:ext cx="889000" cy="5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29159</xdr:rowOff>
    </xdr:from>
    <xdr:to>
      <xdr:col>76</xdr:col>
      <xdr:colOff>114300</xdr:colOff>
      <xdr:row>36</xdr:row>
      <xdr:rowOff>62962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201359"/>
          <a:ext cx="889000" cy="3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29159</xdr:rowOff>
    </xdr:from>
    <xdr:to>
      <xdr:col>71</xdr:col>
      <xdr:colOff>177800</xdr:colOff>
      <xdr:row>36</xdr:row>
      <xdr:rowOff>110713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201359"/>
          <a:ext cx="889000" cy="8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120300</xdr:rowOff>
    </xdr:from>
    <xdr:to>
      <xdr:col>85</xdr:col>
      <xdr:colOff>177800</xdr:colOff>
      <xdr:row>36</xdr:row>
      <xdr:rowOff>50450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1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143177</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97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71321</xdr:rowOff>
    </xdr:from>
    <xdr:to>
      <xdr:col>81</xdr:col>
      <xdr:colOff>101600</xdr:colOff>
      <xdr:row>37</xdr:row>
      <xdr:rowOff>1471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4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17998</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601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12162</xdr:rowOff>
    </xdr:from>
    <xdr:to>
      <xdr:col>76</xdr:col>
      <xdr:colOff>165100</xdr:colOff>
      <xdr:row>36</xdr:row>
      <xdr:rowOff>113762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18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130289</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95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149809</xdr:rowOff>
    </xdr:from>
    <xdr:to>
      <xdr:col>72</xdr:col>
      <xdr:colOff>38100</xdr:colOff>
      <xdr:row>36</xdr:row>
      <xdr:rowOff>79959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1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96486</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92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59913</xdr:rowOff>
    </xdr:from>
    <xdr:to>
      <xdr:col>67</xdr:col>
      <xdr:colOff>101600</xdr:colOff>
      <xdr:row>36</xdr:row>
      <xdr:rowOff>161513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3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6590</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600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124795</xdr:rowOff>
    </xdr:from>
    <xdr:to>
      <xdr:col>85</xdr:col>
      <xdr:colOff>127000</xdr:colOff>
      <xdr:row>57</xdr:row>
      <xdr:rowOff>26290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25995"/>
          <a:ext cx="838200" cy="7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124795</xdr:rowOff>
    </xdr:from>
    <xdr:to>
      <xdr:col>81</xdr:col>
      <xdr:colOff>50800</xdr:colOff>
      <xdr:row>57</xdr:row>
      <xdr:rowOff>89106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25995"/>
          <a:ext cx="889000" cy="13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69582</xdr:rowOff>
    </xdr:from>
    <xdr:to>
      <xdr:col>76</xdr:col>
      <xdr:colOff>114300</xdr:colOff>
      <xdr:row>57</xdr:row>
      <xdr:rowOff>89106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42232"/>
          <a:ext cx="889000" cy="1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98341</xdr:rowOff>
    </xdr:from>
    <xdr:to>
      <xdr:col>71</xdr:col>
      <xdr:colOff>177800</xdr:colOff>
      <xdr:row>57</xdr:row>
      <xdr:rowOff>69582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699541"/>
          <a:ext cx="889000" cy="14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146940</xdr:rowOff>
    </xdr:from>
    <xdr:to>
      <xdr:col>85</xdr:col>
      <xdr:colOff>177800</xdr:colOff>
      <xdr:row>57</xdr:row>
      <xdr:rowOff>77090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4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169817</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9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73995</xdr:rowOff>
    </xdr:from>
    <xdr:to>
      <xdr:col>81</xdr:col>
      <xdr:colOff>101600</xdr:colOff>
      <xdr:row>57</xdr:row>
      <xdr:rowOff>4145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20672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45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38306</xdr:rowOff>
    </xdr:from>
    <xdr:to>
      <xdr:col>76</xdr:col>
      <xdr:colOff>165100</xdr:colOff>
      <xdr:row>57</xdr:row>
      <xdr:rowOff>139906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1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156433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58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18782</xdr:rowOff>
    </xdr:from>
    <xdr:to>
      <xdr:col>72</xdr:col>
      <xdr:colOff>38100</xdr:colOff>
      <xdr:row>57</xdr:row>
      <xdr:rowOff>120382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9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136909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56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47541</xdr:rowOff>
    </xdr:from>
    <xdr:to>
      <xdr:col>67</xdr:col>
      <xdr:colOff>101600</xdr:colOff>
      <xdr:row>56</xdr:row>
      <xdr:rowOff>149141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4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165668</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42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152913</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26013"/>
          <a:ext cx="889000" cy="1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152913</xdr:rowOff>
    </xdr:from>
    <xdr:to>
      <xdr:col>76</xdr:col>
      <xdr:colOff>114300</xdr:colOff>
      <xdr:row>79</xdr:row>
      <xdr:rowOff>52508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26013"/>
          <a:ext cx="889000" cy="7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52508</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97058"/>
          <a:ext cx="889000" cy="4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102113</xdr:rowOff>
    </xdr:from>
    <xdr:to>
      <xdr:col>76</xdr:col>
      <xdr:colOff>165100</xdr:colOff>
      <xdr:row>79</xdr:row>
      <xdr:rowOff>32263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7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48790</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5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1708</xdr:rowOff>
    </xdr:from>
    <xdr:to>
      <xdr:col>72</xdr:col>
      <xdr:colOff>38100</xdr:colOff>
      <xdr:row>79</xdr:row>
      <xdr:rowOff>103308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94435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6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34275</xdr:rowOff>
    </xdr:from>
    <xdr:to>
      <xdr:col>85</xdr:col>
      <xdr:colOff>127000</xdr:colOff>
      <xdr:row>96</xdr:row>
      <xdr:rowOff>70839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93475"/>
          <a:ext cx="838200" cy="3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70839</xdr:rowOff>
    </xdr:from>
    <xdr:to>
      <xdr:col>81</xdr:col>
      <xdr:colOff>50800</xdr:colOff>
      <xdr:row>97</xdr:row>
      <xdr:rowOff>59906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30039"/>
          <a:ext cx="889000" cy="16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51315</xdr:rowOff>
    </xdr:from>
    <xdr:to>
      <xdr:col>76</xdr:col>
      <xdr:colOff>114300</xdr:colOff>
      <xdr:row>97</xdr:row>
      <xdr:rowOff>59906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510515"/>
          <a:ext cx="889000" cy="18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51315</xdr:rowOff>
    </xdr:from>
    <xdr:to>
      <xdr:col>71</xdr:col>
      <xdr:colOff>177800</xdr:colOff>
      <xdr:row>97</xdr:row>
      <xdr:rowOff>164023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510515"/>
          <a:ext cx="889000" cy="28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154925</xdr:rowOff>
    </xdr:from>
    <xdr:to>
      <xdr:col>85</xdr:col>
      <xdr:colOff>177800</xdr:colOff>
      <xdr:row>96</xdr:row>
      <xdr:rowOff>85075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4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6352</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9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20039</xdr:rowOff>
    </xdr:from>
    <xdr:to>
      <xdr:col>81</xdr:col>
      <xdr:colOff>101600</xdr:colOff>
      <xdr:row>96</xdr:row>
      <xdr:rowOff>121639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7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138166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25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9106</xdr:rowOff>
    </xdr:from>
    <xdr:to>
      <xdr:col>76</xdr:col>
      <xdr:colOff>165100</xdr:colOff>
      <xdr:row>97</xdr:row>
      <xdr:rowOff>110706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127233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41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515</xdr:rowOff>
    </xdr:from>
    <xdr:to>
      <xdr:col>72</xdr:col>
      <xdr:colOff>38100</xdr:colOff>
      <xdr:row>96</xdr:row>
      <xdr:rowOff>102115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118642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23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113223</xdr:rowOff>
    </xdr:from>
    <xdr:to>
      <xdr:col>67</xdr:col>
      <xdr:colOff>101600</xdr:colOff>
      <xdr:row>98</xdr:row>
      <xdr:rowOff>43373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4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59900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51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人口が昨年度に比べ、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本村の主産業は観光であることから、商工費は大きなウエイトを占めており、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670,811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平均値を大幅に上回っている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総務費は、定住促進支援事業、物価高騰対策補助金、新型ｺﾛﾅ臨時交付金による増、衛生費は異動等による人件費、維持補修費の減となっている。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農林水産事業費は、異動等による人件費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養殖施設の改修等に係る工事費の減、商工費は、新型ｺﾛﾅｳｲﾙｽ感染拡大に伴う事業者支援金等の支給、温泉施設の大規模改修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完了による減となっている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橋架替に係る委託料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下水道事業繰出による増、消防費は一部事務組合負担金、防災機器整備による増となっている。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教育費は、高校寄宿舎改修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終了による減、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公債費は、据え置き期間が経過した事業債の償還が開始したことにより、増加となった。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財政調整基金の残高は、繰上償還の実施により減少し、標準財政規模に占める割合についても、</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減少している。実質収支比率については、毎年増減はあるものの高い傾向にあるため不用額の抑制を図るなど予算の適正な執行に努める。財政規模が小さいため、突発的な災害対応による財源確保や年々縮小していく大規模償却資産への備えなどの需要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全ての会計において、黒字となっている。各特別会計ついては、適正な運営を図るなど繰入金の抑制に努めていくとともに、観光施設事業については公共性と採算性を考慮し、最適な運営方法等を検討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O34" sqref="AO34:BC34"/>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2066120</v>
      </c>
      <c r="BO4" s="449"/>
      <c r="BP4" s="449"/>
      <c r="BQ4" s="449"/>
      <c r="BR4" s="449"/>
      <c r="BS4" s="449"/>
      <c r="BT4" s="449"/>
      <c r="BU4" s="450"/>
      <c r="BV4" s="448">
        <v>2242329</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7.8</v>
      </c>
      <c r="CU4" s="589"/>
      <c r="CV4" s="589"/>
      <c r="CW4" s="589"/>
      <c r="CX4" s="589"/>
      <c r="CY4" s="589"/>
      <c r="CZ4" s="589"/>
      <c r="DA4" s="590"/>
      <c r="DB4" s="588">
        <v>8.6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1974467</v>
      </c>
      <c r="BO5" s="420"/>
      <c r="BP5" s="420"/>
      <c r="BQ5" s="420"/>
      <c r="BR5" s="420"/>
      <c r="BS5" s="420"/>
      <c r="BT5" s="420"/>
      <c r="BU5" s="421"/>
      <c r="BV5" s="419">
        <v>2133723</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89.9</v>
      </c>
      <c r="CU5" s="417"/>
      <c r="CV5" s="417"/>
      <c r="CW5" s="417"/>
      <c r="CX5" s="417"/>
      <c r="CY5" s="417"/>
      <c r="CZ5" s="417"/>
      <c r="DA5" s="418"/>
      <c r="DB5" s="416">
        <v>88.6</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91653</v>
      </c>
      <c r="BO6" s="420"/>
      <c r="BP6" s="420"/>
      <c r="BQ6" s="420"/>
      <c r="BR6" s="420"/>
      <c r="BS6" s="420"/>
      <c r="BT6" s="420"/>
      <c r="BU6" s="421"/>
      <c r="BV6" s="419">
        <v>108606</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91</v>
      </c>
      <c r="CU6" s="563"/>
      <c r="CV6" s="563"/>
      <c r="CW6" s="563"/>
      <c r="CX6" s="563"/>
      <c r="CY6" s="563"/>
      <c r="CZ6" s="563"/>
      <c r="DA6" s="564"/>
      <c r="DB6" s="562">
        <v>92.4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570</v>
      </c>
      <c r="BO7" s="420"/>
      <c r="BP7" s="420"/>
      <c r="BQ7" s="420"/>
      <c r="BR7" s="420"/>
      <c r="BS7" s="420"/>
      <c r="BT7" s="420"/>
      <c r="BU7" s="421"/>
      <c r="BV7" s="419">
        <v>7640</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1161059</v>
      </c>
      <c r="CU7" s="420"/>
      <c r="CV7" s="420"/>
      <c r="CW7" s="420"/>
      <c r="CX7" s="420"/>
      <c r="CY7" s="420"/>
      <c r="CZ7" s="420"/>
      <c r="DA7" s="421"/>
      <c r="DB7" s="419">
        <v>1170120</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91083</v>
      </c>
      <c r="BO8" s="420"/>
      <c r="BP8" s="420"/>
      <c r="BQ8" s="420"/>
      <c r="BR8" s="420"/>
      <c r="BS8" s="420"/>
      <c r="BT8" s="420"/>
      <c r="BU8" s="421"/>
      <c r="BV8" s="419">
        <v>100966</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0.28999999999999998</v>
      </c>
      <c r="CU8" s="523"/>
      <c r="CV8" s="523"/>
      <c r="CW8" s="523"/>
      <c r="CX8" s="523"/>
      <c r="CY8" s="523"/>
      <c r="CZ8" s="523"/>
      <c r="DA8" s="524"/>
      <c r="DB8" s="522">
        <v>0.32</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504</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-9883</v>
      </c>
      <c r="BO9" s="420"/>
      <c r="BP9" s="420"/>
      <c r="BQ9" s="420"/>
      <c r="BR9" s="420"/>
      <c r="BS9" s="420"/>
      <c r="BT9" s="420"/>
      <c r="BU9" s="421"/>
      <c r="BV9" s="419">
        <v>-2341</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22.3</v>
      </c>
      <c r="CU9" s="417"/>
      <c r="CV9" s="417"/>
      <c r="CW9" s="417"/>
      <c r="CX9" s="417"/>
      <c r="CY9" s="417"/>
      <c r="CZ9" s="417"/>
      <c r="DA9" s="418"/>
      <c r="DB9" s="416">
        <v>21.3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615</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19</v>
      </c>
      <c r="BO10" s="420"/>
      <c r="BP10" s="420"/>
      <c r="BQ10" s="420"/>
      <c r="BR10" s="420"/>
      <c r="BS10" s="420"/>
      <c r="BT10" s="420"/>
      <c r="BU10" s="421"/>
      <c r="BV10" s="419">
        <v>27</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70154</v>
      </c>
      <c r="BO11" s="420"/>
      <c r="BP11" s="420"/>
      <c r="BQ11" s="420"/>
      <c r="BR11" s="420"/>
      <c r="BS11" s="420"/>
      <c r="BT11" s="420"/>
      <c r="BU11" s="421"/>
      <c r="BV11" s="419">
        <v>77686</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521</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95</v>
      </c>
      <c r="AV12" s="478"/>
      <c r="AW12" s="478"/>
      <c r="AX12" s="478"/>
      <c r="AY12" s="433" t="s">
        <v>138</v>
      </c>
      <c r="AZ12" s="434"/>
      <c r="BA12" s="434"/>
      <c r="BB12" s="434"/>
      <c r="BC12" s="434"/>
      <c r="BD12" s="434"/>
      <c r="BE12" s="434"/>
      <c r="BF12" s="434"/>
      <c r="BG12" s="434"/>
      <c r="BH12" s="434"/>
      <c r="BI12" s="434"/>
      <c r="BJ12" s="434"/>
      <c r="BK12" s="434"/>
      <c r="BL12" s="434"/>
      <c r="BM12" s="435"/>
      <c r="BN12" s="419">
        <v>74753</v>
      </c>
      <c r="BO12" s="420"/>
      <c r="BP12" s="420"/>
      <c r="BQ12" s="420"/>
      <c r="BR12" s="420"/>
      <c r="BS12" s="420"/>
      <c r="BT12" s="420"/>
      <c r="BU12" s="421"/>
      <c r="BV12" s="419">
        <v>17044</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132</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519</v>
      </c>
      <c r="S13" s="507"/>
      <c r="T13" s="507"/>
      <c r="U13" s="507"/>
      <c r="V13" s="508"/>
      <c r="W13" s="509" t="s">
        <v>141</v>
      </c>
      <c r="X13" s="405"/>
      <c r="Y13" s="405"/>
      <c r="Z13" s="405"/>
      <c r="AA13" s="405"/>
      <c r="AB13" s="406"/>
      <c r="AC13" s="372">
        <v>6</v>
      </c>
      <c r="AD13" s="373"/>
      <c r="AE13" s="373"/>
      <c r="AF13" s="373"/>
      <c r="AG13" s="374"/>
      <c r="AH13" s="372">
        <v>9</v>
      </c>
      <c r="AI13" s="373"/>
      <c r="AJ13" s="373"/>
      <c r="AK13" s="373"/>
      <c r="AL13" s="432"/>
      <c r="AM13" s="476" t="s">
        <v>142</v>
      </c>
      <c r="AN13" s="376"/>
      <c r="AO13" s="376"/>
      <c r="AP13" s="376"/>
      <c r="AQ13" s="376"/>
      <c r="AR13" s="376"/>
      <c r="AS13" s="376"/>
      <c r="AT13" s="377"/>
      <c r="AU13" s="477" t="s">
        <v>129</v>
      </c>
      <c r="AV13" s="478"/>
      <c r="AW13" s="478"/>
      <c r="AX13" s="478"/>
      <c r="AY13" s="433" t="s">
        <v>143</v>
      </c>
      <c r="AZ13" s="434"/>
      <c r="BA13" s="434"/>
      <c r="BB13" s="434"/>
      <c r="BC13" s="434"/>
      <c r="BD13" s="434"/>
      <c r="BE13" s="434"/>
      <c r="BF13" s="434"/>
      <c r="BG13" s="434"/>
      <c r="BH13" s="434"/>
      <c r="BI13" s="434"/>
      <c r="BJ13" s="434"/>
      <c r="BK13" s="434"/>
      <c r="BL13" s="434"/>
      <c r="BM13" s="435"/>
      <c r="BN13" s="419">
        <v>-14463</v>
      </c>
      <c r="BO13" s="420"/>
      <c r="BP13" s="420"/>
      <c r="BQ13" s="420"/>
      <c r="BR13" s="420"/>
      <c r="BS13" s="420"/>
      <c r="BT13" s="420"/>
      <c r="BU13" s="421"/>
      <c r="BV13" s="419">
        <v>58328</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2.5</v>
      </c>
      <c r="CU13" s="417"/>
      <c r="CV13" s="417"/>
      <c r="CW13" s="417"/>
      <c r="CX13" s="417"/>
      <c r="CY13" s="417"/>
      <c r="CZ13" s="417"/>
      <c r="DA13" s="418"/>
      <c r="DB13" s="416">
        <v>1.8</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530</v>
      </c>
      <c r="S14" s="507"/>
      <c r="T14" s="507"/>
      <c r="U14" s="507"/>
      <c r="V14" s="508"/>
      <c r="W14" s="510"/>
      <c r="X14" s="408"/>
      <c r="Y14" s="408"/>
      <c r="Z14" s="408"/>
      <c r="AA14" s="408"/>
      <c r="AB14" s="409"/>
      <c r="AC14" s="499">
        <v>2</v>
      </c>
      <c r="AD14" s="500"/>
      <c r="AE14" s="500"/>
      <c r="AF14" s="500"/>
      <c r="AG14" s="501"/>
      <c r="AH14" s="499">
        <v>2.4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132</v>
      </c>
      <c r="CU14" s="517"/>
      <c r="CV14" s="517"/>
      <c r="CW14" s="517"/>
      <c r="CX14" s="517"/>
      <c r="CY14" s="517"/>
      <c r="CZ14" s="517"/>
      <c r="DA14" s="518"/>
      <c r="DB14" s="516" t="s">
        <v>132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528</v>
      </c>
      <c r="S15" s="507"/>
      <c r="T15" s="507"/>
      <c r="U15" s="507"/>
      <c r="V15" s="508"/>
      <c r="W15" s="509" t="s">
        <v>147</v>
      </c>
      <c r="X15" s="405"/>
      <c r="Y15" s="405"/>
      <c r="Z15" s="405"/>
      <c r="AA15" s="405"/>
      <c r="AB15" s="406"/>
      <c r="AC15" s="372">
        <v>13</v>
      </c>
      <c r="AD15" s="373"/>
      <c r="AE15" s="373"/>
      <c r="AF15" s="373"/>
      <c r="AG15" s="374"/>
      <c r="AH15" s="372">
        <v>16</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286112</v>
      </c>
      <c r="BO15" s="449"/>
      <c r="BP15" s="449"/>
      <c r="BQ15" s="449"/>
      <c r="BR15" s="449"/>
      <c r="BS15" s="449"/>
      <c r="BT15" s="449"/>
      <c r="BU15" s="450"/>
      <c r="BV15" s="448">
        <v>283040</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4.4000000000000004</v>
      </c>
      <c r="AD16" s="500"/>
      <c r="AE16" s="500"/>
      <c r="AF16" s="500"/>
      <c r="AG16" s="501"/>
      <c r="AH16" s="499">
        <v>4.2</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1063390</v>
      </c>
      <c r="BO16" s="420"/>
      <c r="BP16" s="420"/>
      <c r="BQ16" s="420"/>
      <c r="BR16" s="420"/>
      <c r="BS16" s="420"/>
      <c r="BT16" s="420"/>
      <c r="BU16" s="421"/>
      <c r="BV16" s="419">
        <v>1031542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151</v>
      </c>
      <c r="S17" s="497"/>
      <c r="T17" s="497"/>
      <c r="U17" s="497"/>
      <c r="V17" s="498"/>
      <c r="W17" s="509" t="s">
        <v>154</v>
      </c>
      <c r="X17" s="405"/>
      <c r="Y17" s="405"/>
      <c r="Z17" s="405"/>
      <c r="AA17" s="405"/>
      <c r="AB17" s="406"/>
      <c r="AC17" s="372">
        <v>274</v>
      </c>
      <c r="AD17" s="373"/>
      <c r="AE17" s="373"/>
      <c r="AF17" s="373"/>
      <c r="AG17" s="374"/>
      <c r="AH17" s="372">
        <v>354</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373932</v>
      </c>
      <c r="BO17" s="420"/>
      <c r="BP17" s="420"/>
      <c r="BQ17" s="420"/>
      <c r="BR17" s="420"/>
      <c r="BS17" s="420"/>
      <c r="BT17" s="420"/>
      <c r="BU17" s="421"/>
      <c r="BV17" s="419">
        <v>370357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156</v>
      </c>
      <c r="C18" s="470"/>
      <c r="D18" s="470"/>
      <c r="E18" s="471"/>
      <c r="F18" s="471"/>
      <c r="G18" s="471"/>
      <c r="H18" s="471"/>
      <c r="I18" s="471"/>
      <c r="J18" s="471"/>
      <c r="K18" s="471"/>
      <c r="L18" s="472">
        <v>390.46</v>
      </c>
      <c r="M18" s="472"/>
      <c r="N18" s="472"/>
      <c r="O18" s="472"/>
      <c r="P18" s="472"/>
      <c r="Q18" s="472"/>
      <c r="R18" s="473"/>
      <c r="S18" s="473"/>
      <c r="T18" s="473"/>
      <c r="U18" s="473"/>
      <c r="V18" s="474"/>
      <c r="W18" s="490"/>
      <c r="X18" s="491"/>
      <c r="Y18" s="491"/>
      <c r="Z18" s="491"/>
      <c r="AA18" s="491"/>
      <c r="AB18" s="515"/>
      <c r="AC18" s="389">
        <v>93.5</v>
      </c>
      <c r="AD18" s="390"/>
      <c r="AE18" s="390"/>
      <c r="AF18" s="390"/>
      <c r="AG18" s="475"/>
      <c r="AH18" s="389">
        <v>93.4</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1122696</v>
      </c>
      <c r="BO18" s="420"/>
      <c r="BP18" s="420"/>
      <c r="BQ18" s="420"/>
      <c r="BR18" s="420"/>
      <c r="BS18" s="420"/>
      <c r="BT18" s="420"/>
      <c r="BU18" s="421"/>
      <c r="BV18" s="419">
        <v>1110956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158</v>
      </c>
      <c r="C19" s="470"/>
      <c r="D19" s="470"/>
      <c r="E19" s="471"/>
      <c r="F19" s="471"/>
      <c r="G19" s="471"/>
      <c r="H19" s="471"/>
      <c r="I19" s="471"/>
      <c r="J19" s="471"/>
      <c r="K19" s="471"/>
      <c r="L19" s="479">
        <v>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1611419</v>
      </c>
      <c r="BO19" s="420"/>
      <c r="BP19" s="420"/>
      <c r="BQ19" s="420"/>
      <c r="BR19" s="420"/>
      <c r="BS19" s="420"/>
      <c r="BT19" s="420"/>
      <c r="BU19" s="421"/>
      <c r="BV19" s="419">
        <v>1593365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160</v>
      </c>
      <c r="C20" s="470"/>
      <c r="D20" s="470"/>
      <c r="E20" s="471"/>
      <c r="F20" s="471"/>
      <c r="G20" s="471"/>
      <c r="H20" s="471"/>
      <c r="I20" s="471"/>
      <c r="J20" s="471"/>
      <c r="K20" s="471"/>
      <c r="L20" s="479">
        <v>228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2962618</v>
      </c>
      <c r="BO22" s="449"/>
      <c r="BP22" s="449"/>
      <c r="BQ22" s="449"/>
      <c r="BR22" s="449"/>
      <c r="BS22" s="449"/>
      <c r="BT22" s="449"/>
      <c r="BU22" s="450"/>
      <c r="BV22" s="448">
        <v>3199871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1201859</v>
      </c>
      <c r="BO23" s="420"/>
      <c r="BP23" s="420"/>
      <c r="BQ23" s="420"/>
      <c r="BR23" s="420"/>
      <c r="BS23" s="420"/>
      <c r="BT23" s="420"/>
      <c r="BU23" s="421"/>
      <c r="BV23" s="419">
        <v>1344626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170</v>
      </c>
      <c r="F24" s="376"/>
      <c r="G24" s="376"/>
      <c r="H24" s="376"/>
      <c r="I24" s="376"/>
      <c r="J24" s="376"/>
      <c r="K24" s="377"/>
      <c r="L24" s="372">
        <v>1</v>
      </c>
      <c r="M24" s="373"/>
      <c r="N24" s="373"/>
      <c r="O24" s="373"/>
      <c r="P24" s="374"/>
      <c r="Q24" s="372">
        <v>7280</v>
      </c>
      <c r="R24" s="373"/>
      <c r="S24" s="373"/>
      <c r="T24" s="373"/>
      <c r="U24" s="373"/>
      <c r="V24" s="374"/>
      <c r="W24" s="462"/>
      <c r="X24" s="399"/>
      <c r="Y24" s="400"/>
      <c r="Z24" s="375" t="s">
        <v>171</v>
      </c>
      <c r="AA24" s="376"/>
      <c r="AB24" s="376"/>
      <c r="AC24" s="376"/>
      <c r="AD24" s="376"/>
      <c r="AE24" s="376"/>
      <c r="AF24" s="376"/>
      <c r="AG24" s="377"/>
      <c r="AH24" s="372">
        <v>40</v>
      </c>
      <c r="AI24" s="373"/>
      <c r="AJ24" s="373"/>
      <c r="AK24" s="373"/>
      <c r="AL24" s="374"/>
      <c r="AM24" s="372">
        <v>113160</v>
      </c>
      <c r="AN24" s="373"/>
      <c r="AO24" s="373"/>
      <c r="AP24" s="373"/>
      <c r="AQ24" s="373"/>
      <c r="AR24" s="374"/>
      <c r="AS24" s="372">
        <v>2829</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2599868</v>
      </c>
      <c r="BO24" s="420"/>
      <c r="BP24" s="420"/>
      <c r="BQ24" s="420"/>
      <c r="BR24" s="420"/>
      <c r="BS24" s="420"/>
      <c r="BT24" s="420"/>
      <c r="BU24" s="421"/>
      <c r="BV24" s="419">
        <v>2758425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173</v>
      </c>
      <c r="F25" s="376"/>
      <c r="G25" s="376"/>
      <c r="H25" s="376"/>
      <c r="I25" s="376"/>
      <c r="J25" s="376"/>
      <c r="K25" s="377"/>
      <c r="L25" s="372">
        <v>1</v>
      </c>
      <c r="M25" s="373"/>
      <c r="N25" s="373"/>
      <c r="O25" s="373"/>
      <c r="P25" s="374"/>
      <c r="Q25" s="372">
        <v>5820</v>
      </c>
      <c r="R25" s="373"/>
      <c r="S25" s="373"/>
      <c r="T25" s="373"/>
      <c r="U25" s="373"/>
      <c r="V25" s="374"/>
      <c r="W25" s="462"/>
      <c r="X25" s="399"/>
      <c r="Y25" s="400"/>
      <c r="Z25" s="375" t="s">
        <v>174</v>
      </c>
      <c r="AA25" s="376"/>
      <c r="AB25" s="376"/>
      <c r="AC25" s="376"/>
      <c r="AD25" s="376"/>
      <c r="AE25" s="376"/>
      <c r="AF25" s="376"/>
      <c r="AG25" s="377"/>
      <c r="AH25" s="372" t="s">
        <v>132</v>
      </c>
      <c r="AI25" s="373"/>
      <c r="AJ25" s="373"/>
      <c r="AK25" s="373"/>
      <c r="AL25" s="374"/>
      <c r="AM25" s="372" t="s">
        <v>132</v>
      </c>
      <c r="AN25" s="373"/>
      <c r="AO25" s="373"/>
      <c r="AP25" s="373"/>
      <c r="AQ25" s="373"/>
      <c r="AR25" s="374"/>
      <c r="AS25" s="372" t="s">
        <v>132</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t="s">
        <v>176</v>
      </c>
      <c r="BO25" s="449"/>
      <c r="BP25" s="449"/>
      <c r="BQ25" s="449"/>
      <c r="BR25" s="449"/>
      <c r="BS25" s="449"/>
      <c r="BT25" s="449"/>
      <c r="BU25" s="450"/>
      <c r="BV25" s="448" t="s">
        <v>132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5530</v>
      </c>
      <c r="R26" s="373"/>
      <c r="S26" s="373"/>
      <c r="T26" s="373"/>
      <c r="U26" s="373"/>
      <c r="V26" s="374"/>
      <c r="W26" s="462"/>
      <c r="X26" s="399"/>
      <c r="Y26" s="400"/>
      <c r="Z26" s="375" t="s">
        <v>178</v>
      </c>
      <c r="AA26" s="430"/>
      <c r="AB26" s="430"/>
      <c r="AC26" s="430"/>
      <c r="AD26" s="430"/>
      <c r="AE26" s="430"/>
      <c r="AF26" s="430"/>
      <c r="AG26" s="431"/>
      <c r="AH26" s="372">
        <v>8</v>
      </c>
      <c r="AI26" s="373"/>
      <c r="AJ26" s="373"/>
      <c r="AK26" s="373"/>
      <c r="AL26" s="374"/>
      <c r="AM26" s="372">
        <v>20184</v>
      </c>
      <c r="AN26" s="373"/>
      <c r="AO26" s="373"/>
      <c r="AP26" s="373"/>
      <c r="AQ26" s="373"/>
      <c r="AR26" s="374"/>
      <c r="AS26" s="372">
        <v>2523</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132</v>
      </c>
      <c r="BO26" s="420"/>
      <c r="BP26" s="420"/>
      <c r="BQ26" s="420"/>
      <c r="BR26" s="420"/>
      <c r="BS26" s="420"/>
      <c r="BT26" s="420"/>
      <c r="BU26" s="421"/>
      <c r="BV26" s="419" t="s">
        <v>132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2910</v>
      </c>
      <c r="R27" s="373"/>
      <c r="S27" s="373"/>
      <c r="T27" s="373"/>
      <c r="U27" s="373"/>
      <c r="V27" s="374"/>
      <c r="W27" s="462"/>
      <c r="X27" s="399"/>
      <c r="Y27" s="400"/>
      <c r="Z27" s="375" t="s">
        <v>181</v>
      </c>
      <c r="AA27" s="376"/>
      <c r="AB27" s="376"/>
      <c r="AC27" s="376"/>
      <c r="AD27" s="376"/>
      <c r="AE27" s="376"/>
      <c r="AF27" s="376"/>
      <c r="AG27" s="377"/>
      <c r="AH27" s="372" t="s">
        <v>176</v>
      </c>
      <c r="AI27" s="373"/>
      <c r="AJ27" s="373"/>
      <c r="AK27" s="373"/>
      <c r="AL27" s="374"/>
      <c r="AM27" s="372" t="s">
        <v>176</v>
      </c>
      <c r="AN27" s="373"/>
      <c r="AO27" s="373"/>
      <c r="AP27" s="373"/>
      <c r="AQ27" s="373"/>
      <c r="AR27" s="374"/>
      <c r="AS27" s="372" t="s">
        <v>182</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5000</v>
      </c>
      <c r="BO27" s="454"/>
      <c r="BP27" s="454"/>
      <c r="BQ27" s="454"/>
      <c r="BR27" s="454"/>
      <c r="BS27" s="454"/>
      <c r="BT27" s="454"/>
      <c r="BU27" s="455"/>
      <c r="BV27" s="453">
        <v>5000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2250</v>
      </c>
      <c r="R28" s="373"/>
      <c r="S28" s="373"/>
      <c r="T28" s="373"/>
      <c r="U28" s="373"/>
      <c r="V28" s="374"/>
      <c r="W28" s="462"/>
      <c r="X28" s="399"/>
      <c r="Y28" s="400"/>
      <c r="Z28" s="375" t="s">
        <v>185</v>
      </c>
      <c r="AA28" s="376"/>
      <c r="AB28" s="376"/>
      <c r="AC28" s="376"/>
      <c r="AD28" s="376"/>
      <c r="AE28" s="376"/>
      <c r="AF28" s="376"/>
      <c r="AG28" s="377"/>
      <c r="AH28" s="372" t="s">
        <v>186</v>
      </c>
      <c r="AI28" s="373"/>
      <c r="AJ28" s="373"/>
      <c r="AK28" s="373"/>
      <c r="AL28" s="374"/>
      <c r="AM28" s="372" t="s">
        <v>176</v>
      </c>
      <c r="AN28" s="373"/>
      <c r="AO28" s="373"/>
      <c r="AP28" s="373"/>
      <c r="AQ28" s="373"/>
      <c r="AR28" s="374"/>
      <c r="AS28" s="372" t="s">
        <v>176</v>
      </c>
      <c r="AT28" s="373"/>
      <c r="AU28" s="373"/>
      <c r="AV28" s="373"/>
      <c r="AW28" s="373"/>
      <c r="AX28" s="432"/>
      <c r="AY28" s="436" t="s">
        <v>187</v>
      </c>
      <c r="AZ28" s="437"/>
      <c r="BA28" s="437"/>
      <c r="BB28" s="438"/>
      <c r="BC28" s="445" t="s">
        <v>49</v>
      </c>
      <c r="BD28" s="446"/>
      <c r="BE28" s="446"/>
      <c r="BF28" s="446"/>
      <c r="BG28" s="446"/>
      <c r="BH28" s="446"/>
      <c r="BI28" s="446"/>
      <c r="BJ28" s="446"/>
      <c r="BK28" s="446"/>
      <c r="BL28" s="446"/>
      <c r="BM28" s="447"/>
      <c r="BN28" s="448">
        <v>1140977</v>
      </c>
      <c r="BO28" s="449"/>
      <c r="BP28" s="449"/>
      <c r="BQ28" s="449"/>
      <c r="BR28" s="449"/>
      <c r="BS28" s="449"/>
      <c r="BT28" s="449"/>
      <c r="BU28" s="450"/>
      <c r="BV28" s="448">
        <v>1164711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6</v>
      </c>
      <c r="M29" s="373"/>
      <c r="N29" s="373"/>
      <c r="O29" s="373"/>
      <c r="P29" s="374"/>
      <c r="Q29" s="372">
        <v>2030</v>
      </c>
      <c r="R29" s="373"/>
      <c r="S29" s="373"/>
      <c r="T29" s="373"/>
      <c r="U29" s="373"/>
      <c r="V29" s="374"/>
      <c r="W29" s="463"/>
      <c r="X29" s="464"/>
      <c r="Y29" s="465"/>
      <c r="Z29" s="375" t="s">
        <v>189</v>
      </c>
      <c r="AA29" s="376"/>
      <c r="AB29" s="376"/>
      <c r="AC29" s="376"/>
      <c r="AD29" s="376"/>
      <c r="AE29" s="376"/>
      <c r="AF29" s="376"/>
      <c r="AG29" s="377"/>
      <c r="AH29" s="372">
        <v>40</v>
      </c>
      <c r="AI29" s="373"/>
      <c r="AJ29" s="373"/>
      <c r="AK29" s="373"/>
      <c r="AL29" s="374"/>
      <c r="AM29" s="372">
        <v>113160</v>
      </c>
      <c r="AN29" s="373"/>
      <c r="AO29" s="373"/>
      <c r="AP29" s="373"/>
      <c r="AQ29" s="373"/>
      <c r="AR29" s="374"/>
      <c r="AS29" s="372">
        <v>2829</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1086839</v>
      </c>
      <c r="BO29" s="420"/>
      <c r="BP29" s="420"/>
      <c r="BQ29" s="420"/>
      <c r="BR29" s="420"/>
      <c r="BS29" s="420"/>
      <c r="BT29" s="420"/>
      <c r="BU29" s="421"/>
      <c r="BV29" s="419">
        <v>1086818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95.8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2776277</v>
      </c>
      <c r="BO30" s="454"/>
      <c r="BP30" s="454"/>
      <c r="BQ30" s="454"/>
      <c r="BR30" s="454"/>
      <c r="BS30" s="454"/>
      <c r="BT30" s="454"/>
      <c r="BU30" s="455"/>
      <c r="BV30" s="453">
        <v>2711377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198</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IF('各会計、関係団体の財政状況及び健全化判断比率'!B31="","",'各会計、関係団体の財政状況及び健全化判断比率'!B31)</f>
        <v>水道事業特別会計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南会津地方広域市町村圏組合一般会計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診療所特別会計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IF('各会計、関係団体の財政状況及び健全化判断比率'!B32="","",'各会計、関係団体の財政状況及び健全化判断比率'!B32)</f>
        <v>下水道事業特別会計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福島県後期高齢者医療広域連合一般会計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温泉・特産事業特別会計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9</v>
      </c>
      <c r="BF36" s="367"/>
      <c r="BG36" s="368" t="str">
        <f>IF('各会計、関係団体の財政状況及び健全化判断比率'!B33="","",'各会計、関係団体の財政状況及び健全化判断比率'!B33)</f>
        <v>観光施設事業特別会計</v>
      </c>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福島県後期高齢者医療広域連合後期高齢者医療特別会計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福島県市町村総合事務組合一般会計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福島県市町村総合事務組合消防補償等特別会計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福島県市町村総合事務組合消防賞じゅつ金特別会計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福島県市町村総合事務組合非常勤職員公務災害補償特別会計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福島県市町村総合事務組合自治会館管理特別会計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hX9UAi8vlXhFZhxTfkUZxNmS6X7kysr70NsoIm+/aA/LXyqwdBQ573U3Smg9o4D/srKotyyb+Yl4I7SVQV/uZA==" saltValue="fbYDwjI2TfmbYitiDAaRo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1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51" t="s">
        <v>575</v>
      </c>
      <c r="D34" s="1151"/>
      <c r="E34" s="1152"/>
      <c r="F34" s="32">
        <v>9.83</v>
      </c>
      <c r="G34" s="33">
        <v>9.81</v>
      </c>
      <c r="H34" s="33">
        <v>10.41</v>
      </c>
      <c r="I34" s="33">
        <v>8.6199999999999992</v>
      </c>
      <c r="J34" s="34">
        <v>7.84</v>
      </c>
      <c r="K34" s="22"/>
      <c r="L34" s="22"/>
      <c r="M34" s="22"/>
      <c r="N34" s="22"/>
      <c r="O34" s="22"/>
      <c r="P34" s="22"/>
    </row>
    <row r="35" spans="1:16" ht="39" customHeight="1" x14ac:dyDescent="0.15">
      <c r="A35" s="22"/>
      <c r="B35" s="35"/>
      <c r="C35" s="1145" t="s">
        <v>576</v>
      </c>
      <c r="D35" s="1146"/>
      <c r="E35" s="1147"/>
      <c r="F35" s="36">
        <v>0.19</v>
      </c>
      <c r="G35" s="37">
        <v>0.75</v>
      </c>
      <c r="H35" s="37">
        <v>0.95</v>
      </c>
      <c r="I35" s="37">
        <v>0.55000000000000004</v>
      </c>
      <c r="J35" s="38">
        <v>0.96</v>
      </c>
      <c r="K35" s="22"/>
      <c r="L35" s="22"/>
      <c r="M35" s="22"/>
      <c r="N35" s="22"/>
      <c r="O35" s="22"/>
      <c r="P35" s="22"/>
    </row>
    <row r="36" spans="1:16" ht="39" customHeight="1" x14ac:dyDescent="0.15">
      <c r="A36" s="22"/>
      <c r="B36" s="35"/>
      <c r="C36" s="1145" t="s">
        <v>577</v>
      </c>
      <c r="D36" s="1146"/>
      <c r="E36" s="1147"/>
      <c r="F36" s="36">
        <v>0.52</v>
      </c>
      <c r="G36" s="37">
        <v>0.15</v>
      </c>
      <c r="H36" s="37">
        <v>0.28000000000000003</v>
      </c>
      <c r="I36" s="37">
        <v>0.56999999999999995</v>
      </c>
      <c r="J36" s="38">
        <v>0.65</v>
      </c>
      <c r="K36" s="22"/>
      <c r="L36" s="22"/>
      <c r="M36" s="22"/>
      <c r="N36" s="22"/>
      <c r="O36" s="22"/>
      <c r="P36" s="22"/>
    </row>
    <row r="37" spans="1:16" ht="39" customHeight="1" x14ac:dyDescent="0.15">
      <c r="A37" s="22"/>
      <c r="B37" s="35"/>
      <c r="C37" s="1145" t="s">
        <v>578</v>
      </c>
      <c r="D37" s="1146"/>
      <c r="E37" s="1147"/>
      <c r="F37" s="36">
        <v>0.59</v>
      </c>
      <c r="G37" s="37">
        <v>0.28999999999999998</v>
      </c>
      <c r="H37" s="37">
        <v>0.28000000000000003</v>
      </c>
      <c r="I37" s="37">
        <v>0.15</v>
      </c>
      <c r="J37" s="38">
        <v>0.14000000000000001</v>
      </c>
      <c r="K37" s="22"/>
      <c r="L37" s="22"/>
      <c r="M37" s="22"/>
      <c r="N37" s="22"/>
      <c r="O37" s="22"/>
      <c r="P37" s="22"/>
    </row>
    <row r="38" spans="1:16" ht="39" customHeight="1" x14ac:dyDescent="0.15">
      <c r="A38" s="22"/>
      <c r="B38" s="35"/>
      <c r="C38" s="1145" t="s">
        <v>579</v>
      </c>
      <c r="D38" s="1146"/>
      <c r="E38" s="1147"/>
      <c r="F38" s="36">
        <v>0.18</v>
      </c>
      <c r="G38" s="37">
        <v>0.14000000000000001</v>
      </c>
      <c r="H38" s="37">
        <v>0.08</v>
      </c>
      <c r="I38" s="37">
        <v>0.04</v>
      </c>
      <c r="J38" s="38">
        <v>0.08</v>
      </c>
      <c r="K38" s="22"/>
      <c r="L38" s="22"/>
      <c r="M38" s="22"/>
      <c r="N38" s="22"/>
      <c r="O38" s="22"/>
      <c r="P38" s="22"/>
    </row>
    <row r="39" spans="1:16" ht="39" customHeight="1" x14ac:dyDescent="0.15">
      <c r="A39" s="22"/>
      <c r="B39" s="35"/>
      <c r="C39" s="1145" t="s">
        <v>580</v>
      </c>
      <c r="D39" s="1146"/>
      <c r="E39" s="1147"/>
      <c r="F39" s="36">
        <v>0</v>
      </c>
      <c r="G39" s="37">
        <v>0</v>
      </c>
      <c r="H39" s="37">
        <v>0</v>
      </c>
      <c r="I39" s="37">
        <v>0</v>
      </c>
      <c r="J39" s="38">
        <v>0</v>
      </c>
      <c r="K39" s="22"/>
      <c r="L39" s="22"/>
      <c r="M39" s="22"/>
      <c r="N39" s="22"/>
      <c r="O39" s="22"/>
      <c r="P39" s="22"/>
    </row>
    <row r="40" spans="1:16" ht="39" customHeight="1" x14ac:dyDescent="0.15">
      <c r="A40" s="22"/>
      <c r="B40" s="35"/>
      <c r="C40" s="1145" t="s">
        <v>581</v>
      </c>
      <c r="D40" s="1146"/>
      <c r="E40" s="1147"/>
      <c r="F40" s="36">
        <v>0</v>
      </c>
      <c r="G40" s="37">
        <v>0</v>
      </c>
      <c r="H40" s="37">
        <v>0</v>
      </c>
      <c r="I40" s="37">
        <v>0</v>
      </c>
      <c r="J40" s="38">
        <v>0</v>
      </c>
      <c r="K40" s="22"/>
      <c r="L40" s="22"/>
      <c r="M40" s="22"/>
      <c r="N40" s="22"/>
      <c r="O40" s="22"/>
      <c r="P40" s="22"/>
    </row>
    <row r="41" spans="1:16" ht="39" customHeight="1" x14ac:dyDescent="0.15">
      <c r="A41" s="22"/>
      <c r="B41" s="35"/>
      <c r="C41" s="1145" t="s">
        <v>582</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583</v>
      </c>
      <c r="D42" s="1146"/>
      <c r="E42" s="1147"/>
      <c r="F42" s="36" t="s">
        <v>527</v>
      </c>
      <c r="G42" s="37" t="s">
        <v>527</v>
      </c>
      <c r="H42" s="37" t="s">
        <v>527</v>
      </c>
      <c r="I42" s="37" t="s">
        <v>527</v>
      </c>
      <c r="J42" s="38" t="s">
        <v>527</v>
      </c>
      <c r="K42" s="22"/>
      <c r="L42" s="22"/>
      <c r="M42" s="22"/>
      <c r="N42" s="22"/>
      <c r="O42" s="22"/>
      <c r="P42" s="22"/>
    </row>
    <row r="43" spans="1:16" ht="39" customHeight="1" thickBot="1" x14ac:dyDescent="0.2">
      <c r="A43" s="22"/>
      <c r="B43" s="40"/>
      <c r="C43" s="1148" t="s">
        <v>584</v>
      </c>
      <c r="D43" s="1149"/>
      <c r="E43" s="1150"/>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C5FiVKCO3xeXtXvr7x95SHsgxoNXQlNrjbOYRHqh+5EpanEEkp+J+8MXu2NSic99AMY/JYkgkb6pKFFI4aW1g==" saltValue="Ee2z2tXJTb+VM/4pck4P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C1" zoomScaleSheetLayoutView="55" workbookViewId="0">
      <selection activeCell="R63" sqref="R6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163</v>
      </c>
      <c r="L45" s="60">
        <v>199</v>
      </c>
      <c r="M45" s="60">
        <v>224</v>
      </c>
      <c r="N45" s="60">
        <v>262</v>
      </c>
      <c r="O45" s="61">
        <v>288</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527</v>
      </c>
      <c r="L46" s="64" t="s">
        <v>527</v>
      </c>
      <c r="M46" s="64" t="s">
        <v>527</v>
      </c>
      <c r="N46" s="64" t="s">
        <v>527</v>
      </c>
      <c r="O46" s="65" t="s">
        <v>527</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527</v>
      </c>
      <c r="L47" s="64" t="s">
        <v>527</v>
      </c>
      <c r="M47" s="64" t="s">
        <v>527</v>
      </c>
      <c r="N47" s="64" t="s">
        <v>527</v>
      </c>
      <c r="O47" s="65" t="s">
        <v>527</v>
      </c>
      <c r="P47" s="48"/>
      <c r="Q47" s="48"/>
      <c r="R47" s="48"/>
      <c r="S47" s="48"/>
      <c r="T47" s="48"/>
      <c r="U47" s="48"/>
    </row>
    <row r="48" spans="1:21" ht="30.75" customHeight="1" x14ac:dyDescent="0.15">
      <c r="A48" s="48"/>
      <c r="B48" s="1178"/>
      <c r="C48" s="1179"/>
      <c r="D48" s="62"/>
      <c r="E48" s="1155" t="s">
        <v>14</v>
      </c>
      <c r="F48" s="1155"/>
      <c r="G48" s="1155"/>
      <c r="H48" s="1155"/>
      <c r="I48" s="1155"/>
      <c r="J48" s="1156"/>
      <c r="K48" s="63">
        <v>17</v>
      </c>
      <c r="L48" s="64">
        <v>18</v>
      </c>
      <c r="M48" s="64">
        <v>18</v>
      </c>
      <c r="N48" s="64">
        <v>19</v>
      </c>
      <c r="O48" s="65">
        <v>21</v>
      </c>
      <c r="P48" s="48"/>
      <c r="Q48" s="48"/>
      <c r="R48" s="48"/>
      <c r="S48" s="48"/>
      <c r="T48" s="48"/>
      <c r="U48" s="48"/>
    </row>
    <row r="49" spans="1:21" ht="30.75" customHeight="1" x14ac:dyDescent="0.15">
      <c r="A49" s="48"/>
      <c r="B49" s="1178"/>
      <c r="C49" s="1179"/>
      <c r="D49" s="62"/>
      <c r="E49" s="1155" t="s">
        <v>15</v>
      </c>
      <c r="F49" s="1155"/>
      <c r="G49" s="1155"/>
      <c r="H49" s="1155"/>
      <c r="I49" s="1155"/>
      <c r="J49" s="1156"/>
      <c r="K49" s="63" t="s">
        <v>527</v>
      </c>
      <c r="L49" s="64" t="s">
        <v>527</v>
      </c>
      <c r="M49" s="64" t="s">
        <v>527</v>
      </c>
      <c r="N49" s="64" t="s">
        <v>527</v>
      </c>
      <c r="O49" s="65" t="s">
        <v>527</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527</v>
      </c>
      <c r="L50" s="64" t="s">
        <v>527</v>
      </c>
      <c r="M50" s="64" t="s">
        <v>527</v>
      </c>
      <c r="N50" s="64" t="s">
        <v>527</v>
      </c>
      <c r="O50" s="65" t="s">
        <v>527</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527</v>
      </c>
      <c r="L51" s="64" t="s">
        <v>527</v>
      </c>
      <c r="M51" s="64" t="s">
        <v>527</v>
      </c>
      <c r="N51" s="64" t="s">
        <v>527</v>
      </c>
      <c r="O51" s="65" t="s">
        <v>527</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184</v>
      </c>
      <c r="L52" s="64">
        <v>204</v>
      </c>
      <c r="M52" s="64">
        <v>234</v>
      </c>
      <c r="N52" s="64">
        <v>257</v>
      </c>
      <c r="O52" s="65">
        <v>274</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-4</v>
      </c>
      <c r="L53" s="69">
        <v>13</v>
      </c>
      <c r="M53" s="69">
        <v>8</v>
      </c>
      <c r="N53" s="69">
        <v>24</v>
      </c>
      <c r="O53" s="70">
        <v>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FAFS8OrUsqkbfiq4jQEP5VcLcKxHaKPPYN5WgOi5pvKkmbnQSrjzFOEKktYubz2WCbyg7GzDOu9cz4xb+uj2g==" saltValue="9Wh3wYFKswdY76qGOv2wn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61"/>
  <sheetViews>
    <sheetView showGridLines="0" topLeftCell="D1"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569</v>
      </c>
      <c r="J40" s="103" t="s">
        <v>570</v>
      </c>
      <c r="K40" s="103" t="s">
        <v>571</v>
      </c>
      <c r="L40" s="103" t="s">
        <v>572</v>
      </c>
      <c r="M40" s="104" t="s">
        <v>573</v>
      </c>
    </row>
    <row r="41" spans="2:13" ht="27.75" customHeight="1" x14ac:dyDescent="0.15">
      <c r="B41" s="1196" t="s">
        <v>31</v>
      </c>
      <c r="C41" s="1197"/>
      <c r="D41" s="105"/>
      <c r="E41" s="1198" t="s">
        <v>32</v>
      </c>
      <c r="F41" s="1198"/>
      <c r="G41" s="1198"/>
      <c r="H41" s="1199"/>
      <c r="I41" s="355">
        <v>2966</v>
      </c>
      <c r="J41" s="356">
        <v>2866</v>
      </c>
      <c r="K41" s="356">
        <v>3296</v>
      </c>
      <c r="L41" s="356">
        <v>3200</v>
      </c>
      <c r="M41" s="357">
        <v>2963</v>
      </c>
    </row>
    <row r="42" spans="2:13" ht="27.75" customHeight="1" x14ac:dyDescent="0.15">
      <c r="B42" s="1186"/>
      <c r="C42" s="1187"/>
      <c r="D42" s="106"/>
      <c r="E42" s="1190" t="s">
        <v>33</v>
      </c>
      <c r="F42" s="1190"/>
      <c r="G42" s="1190"/>
      <c r="H42" s="1191"/>
      <c r="I42" s="358" t="s">
        <v>527</v>
      </c>
      <c r="J42" s="359" t="s">
        <v>527</v>
      </c>
      <c r="K42" s="359" t="s">
        <v>527</v>
      </c>
      <c r="L42" s="359" t="s">
        <v>527</v>
      </c>
      <c r="M42" s="360" t="s">
        <v>527</v>
      </c>
    </row>
    <row r="43" spans="2:13" ht="27.75" customHeight="1" x14ac:dyDescent="0.15">
      <c r="B43" s="1186"/>
      <c r="C43" s="1187"/>
      <c r="D43" s="106"/>
      <c r="E43" s="1190" t="s">
        <v>34</v>
      </c>
      <c r="F43" s="1190"/>
      <c r="G43" s="1190"/>
      <c r="H43" s="1191"/>
      <c r="I43" s="358">
        <v>202</v>
      </c>
      <c r="J43" s="359">
        <v>280</v>
      </c>
      <c r="K43" s="359">
        <v>392</v>
      </c>
      <c r="L43" s="359">
        <v>382</v>
      </c>
      <c r="M43" s="360">
        <v>367</v>
      </c>
    </row>
    <row r="44" spans="2:13" ht="27.75" customHeight="1" x14ac:dyDescent="0.15">
      <c r="B44" s="1186"/>
      <c r="C44" s="1187"/>
      <c r="D44" s="106"/>
      <c r="E44" s="1190" t="s">
        <v>35</v>
      </c>
      <c r="F44" s="1190"/>
      <c r="G44" s="1190"/>
      <c r="H44" s="1191"/>
      <c r="I44" s="358" t="s">
        <v>527</v>
      </c>
      <c r="J44" s="359" t="s">
        <v>527</v>
      </c>
      <c r="K44" s="359" t="s">
        <v>527</v>
      </c>
      <c r="L44" s="359" t="s">
        <v>527</v>
      </c>
      <c r="M44" s="360" t="s">
        <v>527</v>
      </c>
    </row>
    <row r="45" spans="2:13" ht="27.75" customHeight="1" x14ac:dyDescent="0.15">
      <c r="B45" s="1186"/>
      <c r="C45" s="1187"/>
      <c r="D45" s="106"/>
      <c r="E45" s="1190" t="s">
        <v>36</v>
      </c>
      <c r="F45" s="1190"/>
      <c r="G45" s="1190"/>
      <c r="H45" s="1191"/>
      <c r="I45" s="358" t="s">
        <v>527</v>
      </c>
      <c r="J45" s="359" t="s">
        <v>527</v>
      </c>
      <c r="K45" s="359" t="s">
        <v>527</v>
      </c>
      <c r="L45" s="359" t="s">
        <v>527</v>
      </c>
      <c r="M45" s="360" t="s">
        <v>527</v>
      </c>
    </row>
    <row r="46" spans="2:13" ht="27.75" customHeight="1" x14ac:dyDescent="0.15">
      <c r="B46" s="1186"/>
      <c r="C46" s="1187"/>
      <c r="D46" s="107"/>
      <c r="E46" s="1190" t="s">
        <v>37</v>
      </c>
      <c r="F46" s="1190"/>
      <c r="G46" s="1190"/>
      <c r="H46" s="1191"/>
      <c r="I46" s="358" t="s">
        <v>527</v>
      </c>
      <c r="J46" s="359" t="s">
        <v>527</v>
      </c>
      <c r="K46" s="359" t="s">
        <v>527</v>
      </c>
      <c r="L46" s="359" t="s">
        <v>527</v>
      </c>
      <c r="M46" s="360" t="s">
        <v>527</v>
      </c>
    </row>
    <row r="47" spans="2:13" ht="27.75" customHeight="1" x14ac:dyDescent="0.15">
      <c r="B47" s="1186"/>
      <c r="C47" s="1187"/>
      <c r="D47" s="108"/>
      <c r="E47" s="1200" t="s">
        <v>38</v>
      </c>
      <c r="F47" s="1201"/>
      <c r="G47" s="1201"/>
      <c r="H47" s="1202"/>
      <c r="I47" s="358" t="s">
        <v>527</v>
      </c>
      <c r="J47" s="359" t="s">
        <v>527</v>
      </c>
      <c r="K47" s="359" t="s">
        <v>527</v>
      </c>
      <c r="L47" s="359" t="s">
        <v>527</v>
      </c>
      <c r="M47" s="360" t="s">
        <v>527</v>
      </c>
    </row>
    <row r="48" spans="2:13" ht="27.75" customHeight="1" x14ac:dyDescent="0.15">
      <c r="B48" s="1186"/>
      <c r="C48" s="1187"/>
      <c r="D48" s="106"/>
      <c r="E48" s="1190" t="s">
        <v>39</v>
      </c>
      <c r="F48" s="1190"/>
      <c r="G48" s="1190"/>
      <c r="H48" s="1191"/>
      <c r="I48" s="358" t="s">
        <v>527</v>
      </c>
      <c r="J48" s="359" t="s">
        <v>527</v>
      </c>
      <c r="K48" s="359" t="s">
        <v>527</v>
      </c>
      <c r="L48" s="359" t="s">
        <v>527</v>
      </c>
      <c r="M48" s="360" t="s">
        <v>527</v>
      </c>
    </row>
    <row r="49" spans="2:13" ht="27.75" customHeight="1" x14ac:dyDescent="0.15">
      <c r="B49" s="1188"/>
      <c r="C49" s="1189"/>
      <c r="D49" s="106"/>
      <c r="E49" s="1190" t="s">
        <v>40</v>
      </c>
      <c r="F49" s="1190"/>
      <c r="G49" s="1190"/>
      <c r="H49" s="1191"/>
      <c r="I49" s="358" t="s">
        <v>527</v>
      </c>
      <c r="J49" s="359" t="s">
        <v>527</v>
      </c>
      <c r="K49" s="359" t="s">
        <v>527</v>
      </c>
      <c r="L49" s="359" t="s">
        <v>527</v>
      </c>
      <c r="M49" s="360" t="s">
        <v>527</v>
      </c>
    </row>
    <row r="50" spans="2:13" ht="27.75" customHeight="1" x14ac:dyDescent="0.15">
      <c r="B50" s="1184" t="s">
        <v>41</v>
      </c>
      <c r="C50" s="1185"/>
      <c r="D50" s="109"/>
      <c r="E50" s="1190" t="s">
        <v>42</v>
      </c>
      <c r="F50" s="1190"/>
      <c r="G50" s="1190"/>
      <c r="H50" s="1191"/>
      <c r="I50" s="358">
        <v>5078</v>
      </c>
      <c r="J50" s="359">
        <v>4848</v>
      </c>
      <c r="K50" s="359">
        <v>4790</v>
      </c>
      <c r="L50" s="359">
        <v>4852</v>
      </c>
      <c r="M50" s="360">
        <v>4914</v>
      </c>
    </row>
    <row r="51" spans="2:13" ht="27.75" customHeight="1" x14ac:dyDescent="0.15">
      <c r="B51" s="1186"/>
      <c r="C51" s="1187"/>
      <c r="D51" s="106"/>
      <c r="E51" s="1190" t="s">
        <v>43</v>
      </c>
      <c r="F51" s="1190"/>
      <c r="G51" s="1190"/>
      <c r="H51" s="1191"/>
      <c r="I51" s="358" t="s">
        <v>527</v>
      </c>
      <c r="J51" s="359" t="s">
        <v>527</v>
      </c>
      <c r="K51" s="359" t="s">
        <v>527</v>
      </c>
      <c r="L51" s="359" t="s">
        <v>527</v>
      </c>
      <c r="M51" s="360" t="s">
        <v>527</v>
      </c>
    </row>
    <row r="52" spans="2:13" ht="27.75" customHeight="1" x14ac:dyDescent="0.15">
      <c r="B52" s="1188"/>
      <c r="C52" s="1189"/>
      <c r="D52" s="106"/>
      <c r="E52" s="1190" t="s">
        <v>44</v>
      </c>
      <c r="F52" s="1190"/>
      <c r="G52" s="1190"/>
      <c r="H52" s="1191"/>
      <c r="I52" s="358">
        <v>2665</v>
      </c>
      <c r="J52" s="359">
        <v>2662</v>
      </c>
      <c r="K52" s="359">
        <v>2788</v>
      </c>
      <c r="L52" s="359">
        <v>2721</v>
      </c>
      <c r="M52" s="360">
        <v>2531</v>
      </c>
    </row>
    <row r="53" spans="2:13" ht="27.75" customHeight="1" thickBot="1" x14ac:dyDescent="0.2">
      <c r="B53" s="1192" t="s">
        <v>45</v>
      </c>
      <c r="C53" s="1193"/>
      <c r="D53" s="110"/>
      <c r="E53" s="1194" t="s">
        <v>46</v>
      </c>
      <c r="F53" s="1194"/>
      <c r="G53" s="1194"/>
      <c r="H53" s="1195"/>
      <c r="I53" s="361">
        <v>-4576</v>
      </c>
      <c r="J53" s="362">
        <v>-4364</v>
      </c>
      <c r="K53" s="362">
        <v>-3889</v>
      </c>
      <c r="L53" s="362">
        <v>-3991</v>
      </c>
      <c r="M53" s="363">
        <v>-4116</v>
      </c>
    </row>
    <row r="54" spans="2:13" ht="27.75" customHeight="1" x14ac:dyDescent="0.15">
      <c r="B54" s="111" t="s">
        <v>47</v>
      </c>
      <c r="C54" s="112"/>
      <c r="D54" s="112"/>
      <c r="E54" s="113"/>
      <c r="F54" s="113"/>
      <c r="G54" s="113"/>
      <c r="H54" s="113"/>
      <c r="I54" s="114"/>
      <c r="J54" s="114"/>
      <c r="K54" s="114"/>
      <c r="L54" s="114"/>
      <c r="M54" s="114"/>
    </row>
    <row r="55" spans="2:13" x14ac:dyDescent="0.15"/>
    <row r="56" spans="2:13" ht="13.5" hidden="1" customHeight="1" x14ac:dyDescent="0.15"/>
    <row r="57" spans="2:13" ht="13.5" hidden="1" customHeight="1" x14ac:dyDescent="0.15"/>
    <row r="58" spans="2:13" ht="13.5" hidden="1" customHeight="1" x14ac:dyDescent="0.15"/>
    <row r="59" spans="2:13" ht="13.5" hidden="1" customHeight="1" x14ac:dyDescent="0.15"/>
    <row r="60" spans="2:13" ht="13.5" hidden="1" customHeight="1" x14ac:dyDescent="0.15"/>
    <row r="61" spans="2:13" ht="13.5" hidden="1" customHeight="1" x14ac:dyDescent="0.15"/>
  </sheetData>
  <sheetProtection algorithmName="SHA-512" hashValue="amVrHYGfDOkwoKuNVgZPNS36CYqF++cSbuUfgEOPyihoN72wHfL5EcJblkRKrJiXvgKNCv/IamHMcQSvqqRSng==" saltValue="4PUW4VeEB5KJWHglKbOe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8" zoomScaleNormal="68" zoomScaleSheetLayoutView="100" workbookViewId="0">
      <selection activeCell="G58" sqref="G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571</v>
      </c>
      <c r="G54" s="119" t="s">
        <v>572</v>
      </c>
      <c r="H54" s="120" t="s">
        <v>573</v>
      </c>
    </row>
    <row r="55" spans="2:8" ht="52.5" customHeight="1" x14ac:dyDescent="0.15">
      <c r="B55" s="121"/>
      <c r="C55" s="1211" t="s">
        <v>49</v>
      </c>
      <c r="D55" s="1211"/>
      <c r="E55" s="1212"/>
      <c r="F55" s="122">
        <v>1130</v>
      </c>
      <c r="G55" s="122">
        <v>1165</v>
      </c>
      <c r="H55" s="123">
        <v>1141</v>
      </c>
    </row>
    <row r="56" spans="2:8" ht="52.5" customHeight="1" x14ac:dyDescent="0.15">
      <c r="B56" s="124"/>
      <c r="C56" s="1213" t="s">
        <v>50</v>
      </c>
      <c r="D56" s="1213"/>
      <c r="E56" s="1214"/>
      <c r="F56" s="125">
        <v>1073</v>
      </c>
      <c r="G56" s="125">
        <v>1087</v>
      </c>
      <c r="H56" s="126">
        <v>1087</v>
      </c>
    </row>
    <row r="57" spans="2:8" ht="53.25" customHeight="1" x14ac:dyDescent="0.15">
      <c r="B57" s="124"/>
      <c r="C57" s="1215" t="s">
        <v>51</v>
      </c>
      <c r="D57" s="1215"/>
      <c r="E57" s="1216"/>
      <c r="F57" s="127">
        <v>2692</v>
      </c>
      <c r="G57" s="127">
        <v>2711</v>
      </c>
      <c r="H57" s="128">
        <v>2776</v>
      </c>
    </row>
    <row r="58" spans="2:8" ht="45.75" customHeight="1" x14ac:dyDescent="0.15">
      <c r="B58" s="129"/>
      <c r="C58" s="1203" t="s">
        <v>600</v>
      </c>
      <c r="D58" s="1204"/>
      <c r="E58" s="1205"/>
      <c r="F58" s="130">
        <v>1649</v>
      </c>
      <c r="G58" s="130">
        <v>1618</v>
      </c>
      <c r="H58" s="131">
        <v>1586</v>
      </c>
    </row>
    <row r="59" spans="2:8" ht="45.75" customHeight="1" x14ac:dyDescent="0.15">
      <c r="B59" s="129"/>
      <c r="C59" s="1203" t="s">
        <v>601</v>
      </c>
      <c r="D59" s="1204"/>
      <c r="E59" s="1205"/>
      <c r="F59" s="130">
        <v>602</v>
      </c>
      <c r="G59" s="130">
        <v>670</v>
      </c>
      <c r="H59" s="131">
        <v>787</v>
      </c>
    </row>
    <row r="60" spans="2:8" ht="45.75" customHeight="1" x14ac:dyDescent="0.15">
      <c r="B60" s="129"/>
      <c r="C60" s="1203" t="s">
        <v>602</v>
      </c>
      <c r="D60" s="1204"/>
      <c r="E60" s="1205"/>
      <c r="F60" s="130">
        <v>144</v>
      </c>
      <c r="G60" s="130">
        <v>152</v>
      </c>
      <c r="H60" s="131">
        <v>149</v>
      </c>
    </row>
    <row r="61" spans="2:8" ht="45.75" customHeight="1" x14ac:dyDescent="0.15">
      <c r="B61" s="129"/>
      <c r="C61" s="1203" t="s">
        <v>603</v>
      </c>
      <c r="D61" s="1204"/>
      <c r="E61" s="1205"/>
      <c r="F61" s="130">
        <v>77</v>
      </c>
      <c r="G61" s="130">
        <v>77</v>
      </c>
      <c r="H61" s="131">
        <v>77</v>
      </c>
    </row>
    <row r="62" spans="2:8" ht="45.75" customHeight="1" thickBot="1" x14ac:dyDescent="0.2">
      <c r="B62" s="132"/>
      <c r="C62" s="1206" t="s">
        <v>604</v>
      </c>
      <c r="D62" s="1207"/>
      <c r="E62" s="1208"/>
      <c r="F62" s="133">
        <v>76</v>
      </c>
      <c r="G62" s="133">
        <v>60</v>
      </c>
      <c r="H62" s="134">
        <v>51</v>
      </c>
    </row>
    <row r="63" spans="2:8" ht="52.5" customHeight="1" thickBot="1" x14ac:dyDescent="0.2">
      <c r="B63" s="135"/>
      <c r="C63" s="1209" t="s">
        <v>52</v>
      </c>
      <c r="D63" s="1209"/>
      <c r="E63" s="1210"/>
      <c r="F63" s="136">
        <v>4894</v>
      </c>
      <c r="G63" s="136">
        <v>4963</v>
      </c>
      <c r="H63" s="137">
        <v>5004</v>
      </c>
    </row>
    <row r="64" spans="2:8" x14ac:dyDescent="0.15"/>
  </sheetData>
  <sheetProtection algorithmName="SHA-512" hashValue="Y7DpWSJh1fOOAWqNlG5qtwxnqwX2MEQvGGtH5f9vxONboNdOONUeUxCozOOOCVgWs4hIEBOk8fPZaNjwEqdbrA==" saltValue="XFf+JJt8ZwTDkTIVPyN+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566</v>
      </c>
      <c r="G2" s="151"/>
      <c r="H2" s="152"/>
    </row>
    <row r="3" spans="1:8" x14ac:dyDescent="0.15">
      <c r="A3" s="148" t="s">
        <v>559</v>
      </c>
      <c r="B3" s="153"/>
      <c r="C3" s="154"/>
      <c r="D3" s="155">
        <v>604429</v>
      </c>
      <c r="E3" s="156"/>
      <c r="F3" s="157">
        <v>289738</v>
      </c>
      <c r="G3" s="158"/>
      <c r="H3" s="159"/>
    </row>
    <row r="4" spans="1:8" x14ac:dyDescent="0.15">
      <c r="A4" s="160"/>
      <c r="B4" s="161"/>
      <c r="C4" s="162"/>
      <c r="D4" s="163">
        <v>337420</v>
      </c>
      <c r="E4" s="164"/>
      <c r="F4" s="165">
        <v>156238</v>
      </c>
      <c r="G4" s="166"/>
      <c r="H4" s="167"/>
    </row>
    <row r="5" spans="1:8" x14ac:dyDescent="0.15">
      <c r="A5" s="148" t="s">
        <v>561</v>
      </c>
      <c r="B5" s="153"/>
      <c r="C5" s="154"/>
      <c r="D5" s="155">
        <v>562031</v>
      </c>
      <c r="E5" s="156"/>
      <c r="F5" s="157">
        <v>316937</v>
      </c>
      <c r="G5" s="158"/>
      <c r="H5" s="159"/>
    </row>
    <row r="6" spans="1:8" x14ac:dyDescent="0.15">
      <c r="A6" s="160"/>
      <c r="B6" s="161"/>
      <c r="C6" s="162"/>
      <c r="D6" s="163">
        <v>419129</v>
      </c>
      <c r="E6" s="164"/>
      <c r="F6" s="165">
        <v>199150</v>
      </c>
      <c r="G6" s="166"/>
      <c r="H6" s="167"/>
    </row>
    <row r="7" spans="1:8" x14ac:dyDescent="0.15">
      <c r="A7" s="148" t="s">
        <v>562</v>
      </c>
      <c r="B7" s="153"/>
      <c r="C7" s="154"/>
      <c r="D7" s="155">
        <v>1449782</v>
      </c>
      <c r="E7" s="156"/>
      <c r="F7" s="157">
        <v>332350</v>
      </c>
      <c r="G7" s="158"/>
      <c r="H7" s="159"/>
    </row>
    <row r="8" spans="1:8" x14ac:dyDescent="0.15">
      <c r="A8" s="160"/>
      <c r="B8" s="161"/>
      <c r="C8" s="162"/>
      <c r="D8" s="163">
        <v>1313513</v>
      </c>
      <c r="E8" s="164"/>
      <c r="F8" s="165">
        <v>200453</v>
      </c>
      <c r="G8" s="166"/>
      <c r="H8" s="167"/>
    </row>
    <row r="9" spans="1:8" x14ac:dyDescent="0.15">
      <c r="A9" s="148" t="s">
        <v>563</v>
      </c>
      <c r="B9" s="153"/>
      <c r="C9" s="154"/>
      <c r="D9" s="155">
        <v>716836</v>
      </c>
      <c r="E9" s="156"/>
      <c r="F9" s="157">
        <v>362690</v>
      </c>
      <c r="G9" s="158"/>
      <c r="H9" s="159"/>
    </row>
    <row r="10" spans="1:8" x14ac:dyDescent="0.15">
      <c r="A10" s="160"/>
      <c r="B10" s="161"/>
      <c r="C10" s="162"/>
      <c r="D10" s="163">
        <v>339860</v>
      </c>
      <c r="E10" s="164"/>
      <c r="F10" s="165">
        <v>172580</v>
      </c>
      <c r="G10" s="166"/>
      <c r="H10" s="167"/>
    </row>
    <row r="11" spans="1:8" x14ac:dyDescent="0.15">
      <c r="A11" s="148" t="s">
        <v>564</v>
      </c>
      <c r="B11" s="153"/>
      <c r="C11" s="154"/>
      <c r="D11" s="155">
        <v>334898</v>
      </c>
      <c r="E11" s="156"/>
      <c r="F11" s="157">
        <v>296093</v>
      </c>
      <c r="G11" s="158"/>
      <c r="H11" s="159"/>
    </row>
    <row r="12" spans="1:8" x14ac:dyDescent="0.15">
      <c r="A12" s="160"/>
      <c r="B12" s="161"/>
      <c r="C12" s="168"/>
      <c r="D12" s="163">
        <v>306979</v>
      </c>
      <c r="E12" s="164"/>
      <c r="F12" s="165">
        <v>140545</v>
      </c>
      <c r="G12" s="166"/>
      <c r="H12" s="167"/>
    </row>
    <row r="13" spans="1:8" x14ac:dyDescent="0.15">
      <c r="A13" s="148"/>
      <c r="B13" s="153"/>
      <c r="C13" s="169"/>
      <c r="D13" s="170">
        <v>733595</v>
      </c>
      <c r="E13" s="171"/>
      <c r="F13" s="172">
        <v>319562</v>
      </c>
      <c r="G13" s="173"/>
      <c r="H13" s="159"/>
    </row>
    <row r="14" spans="1:8" x14ac:dyDescent="0.15">
      <c r="A14" s="160"/>
      <c r="B14" s="161"/>
      <c r="C14" s="162"/>
      <c r="D14" s="163">
        <v>543380</v>
      </c>
      <c r="E14" s="164"/>
      <c r="F14" s="165">
        <v>173793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9.84</v>
      </c>
      <c r="C19" s="174">
        <f>ROUND(VALUE(SUBSTITUTE(実質収支比率等に係る経年分析!G$48,"▲","-")),2)</f>
        <v>9.81</v>
      </c>
      <c r="D19" s="174">
        <f>ROUND(VALUE(SUBSTITUTE(実質収支比率等に係る経年分析!H$48,"▲","-")),2)</f>
        <v>10.42</v>
      </c>
      <c r="E19" s="174">
        <f>ROUND(VALUE(SUBSTITUTE(実質収支比率等に係る経年分析!I$48,"▲","-")),2)</f>
        <v>8.6300000000000008</v>
      </c>
      <c r="F19" s="174">
        <f>ROUND(VALUE(SUBSTITUTE(実質収支比率等に係る経年分析!J$48,"▲","-")),2)</f>
        <v>7.84</v>
      </c>
    </row>
    <row r="20" spans="1:11" x14ac:dyDescent="0.15">
      <c r="A20" s="174" t="s">
        <v>56</v>
      </c>
      <c r="B20" s="174">
        <f>ROUND(VALUE(SUBSTITUTE(実質収支比率等に係る経年分析!F$47,"▲","-")),2)</f>
        <v>113.67</v>
      </c>
      <c r="C20" s="174">
        <f>ROUND(VALUE(SUBSTITUTE(実質収支比率等に係る経年分析!G$47,"▲","-")),2)</f>
        <v>116.31</v>
      </c>
      <c r="D20" s="174">
        <f>ROUND(VALUE(SUBSTITUTE(実質収支比率等に係る経年分析!H$47,"▲","-")),2)</f>
        <v>113.94</v>
      </c>
      <c r="E20" s="174">
        <f>ROUND(VALUE(SUBSTITUTE(実質収支比率等に係る経年分析!I$47,"▲","-")),2)</f>
        <v>99.54</v>
      </c>
      <c r="F20" s="174">
        <f>ROUND(VALUE(SUBSTITUTE(実質収支比率等に係る経年分析!J$47,"▲","-")),2)</f>
        <v>98.27</v>
      </c>
    </row>
    <row r="21" spans="1:11" x14ac:dyDescent="0.15">
      <c r="A21" s="174" t="s">
        <v>57</v>
      </c>
      <c r="B21" s="174">
        <f>IF(ISNUMBER(VALUE(SUBSTITUTE(実質収支比率等に係る経年分析!F$49,"▲","-"))),ROUND(VALUE(SUBSTITUTE(実質収支比率等に係る経年分析!F$49,"▲","-")),2),NA())</f>
        <v>1.52</v>
      </c>
      <c r="C21" s="174">
        <f>IF(ISNUMBER(VALUE(SUBSTITUTE(実質収支比率等に係る経年分析!G$49,"▲","-"))),ROUND(VALUE(SUBSTITUTE(実質収支比率等に係る経年分析!G$49,"▲","-")),2),NA())</f>
        <v>17.93</v>
      </c>
      <c r="D21" s="174">
        <f>IF(ISNUMBER(VALUE(SUBSTITUTE(実質収支比率等に係る経年分析!H$49,"▲","-"))),ROUND(VALUE(SUBSTITUTE(実質収支比率等に係る経年分析!H$49,"▲","-")),2),NA())</f>
        <v>0.27</v>
      </c>
      <c r="E21" s="174">
        <f>IF(ISNUMBER(VALUE(SUBSTITUTE(実質収支比率等に係る経年分析!I$49,"▲","-"))),ROUND(VALUE(SUBSTITUTE(実質収支比率等に係る経年分析!I$49,"▲","-")),2),NA())</f>
        <v>4.9800000000000004</v>
      </c>
      <c r="F21" s="174">
        <f>IF(ISNUMBER(VALUE(SUBSTITUTE(実質収支比率等に係る経年分析!J$49,"▲","-"))),ROUND(VALUE(SUBSTITUTE(実質収支比率等に係る経年分析!J$49,"▲","-")),2),NA())</f>
        <v>-1.25</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温泉・特産事業特別会計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診療所特別会計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0.14000000000000001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0.28999999999999998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0.28000000000000003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0.14000000000000001</v>
      </c>
    </row>
    <row r="34" spans="1:16" x14ac:dyDescent="0.15">
      <c r="A34" s="175" t="str">
        <f>IF(連結実質赤字比率に係る赤字・黒字の構成分析!C$36="",NA(),連結実質赤字比率に係る赤字・黒字の構成分析!C$36)</f>
        <v>観光施設事業特別会計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0.28000000000000003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0.56999999999999995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0.65</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0.19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0.75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0.95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0.55000000000000004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0.96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9.83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9.81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10.41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8.6199999999999992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7.84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184</v>
      </c>
      <c r="E42" s="176"/>
      <c r="F42" s="176"/>
      <c r="G42" s="176">
        <f>'実質公債費比率（分子）の構造'!L$52</f>
        <v>204</v>
      </c>
      <c r="H42" s="176"/>
      <c r="I42" s="176"/>
      <c r="J42" s="176">
        <f>'実質公債費比率（分子）の構造'!M$52</f>
        <v>234</v>
      </c>
      <c r="K42" s="176"/>
      <c r="L42" s="176"/>
      <c r="M42" s="176">
        <f>'実質公債費比率（分子）の構造'!N$52</f>
        <v>257</v>
      </c>
      <c r="N42" s="176"/>
      <c r="O42" s="176"/>
      <c r="P42" s="176">
        <f>'実質公債費比率（分子）の構造'!O$52</f>
        <v>274</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17</v>
      </c>
      <c r="C46" s="176"/>
      <c r="D46" s="176"/>
      <c r="E46" s="176">
        <f>'実質公債費比率（分子）の構造'!L$48</f>
        <v>18</v>
      </c>
      <c r="F46" s="176"/>
      <c r="G46" s="176"/>
      <c r="H46" s="176">
        <f>'実質公債費比率（分子）の構造'!M$48</f>
        <v>18</v>
      </c>
      <c r="I46" s="176"/>
      <c r="J46" s="176"/>
      <c r="K46" s="176">
        <f>'実質公債費比率（分子）の構造'!N$48</f>
        <v>19</v>
      </c>
      <c r="L46" s="176"/>
      <c r="M46" s="176"/>
      <c r="N46" s="176">
        <f>'実質公債費比率（分子）の構造'!O$48</f>
        <v>21</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163</v>
      </c>
      <c r="C49" s="176"/>
      <c r="D49" s="176"/>
      <c r="E49" s="176">
        <f>'実質公債費比率（分子）の構造'!L$45</f>
        <v>199</v>
      </c>
      <c r="F49" s="176"/>
      <c r="G49" s="176"/>
      <c r="H49" s="176">
        <f>'実質公債費比率（分子）の構造'!M$45</f>
        <v>224</v>
      </c>
      <c r="I49" s="176"/>
      <c r="J49" s="176"/>
      <c r="K49" s="176">
        <f>'実質公債費比率（分子）の構造'!N$45</f>
        <v>262</v>
      </c>
      <c r="L49" s="176"/>
      <c r="M49" s="176"/>
      <c r="N49" s="176">
        <f>'実質公債費比率（分子）の構造'!O$45</f>
        <v>288</v>
      </c>
      <c r="O49" s="176"/>
      <c r="P49" s="176"/>
    </row>
    <row r="50" spans="1:16" x14ac:dyDescent="0.15">
      <c r="A50" s="176" t="s">
        <v>72</v>
      </c>
      <c r="B50" s="176" t="e">
        <f>NA()</f>
        <v>#N/A</v>
      </c>
      <c r="C50" s="176">
        <f>IF(ISNUMBER('実質公債費比率（分子）の構造'!K$53),'実質公債費比率（分子）の構造'!K$53,NA())</f>
        <v>-4</v>
      </c>
      <c r="D50" s="176" t="e">
        <f>NA()</f>
        <v>#N/A</v>
      </c>
      <c r="E50" s="176" t="e">
        <f>NA()</f>
        <v>#N/A</v>
      </c>
      <c r="F50" s="176">
        <f>IF(ISNUMBER('実質公債費比率（分子）の構造'!L$53),'実質公債費比率（分子）の構造'!L$53,NA())</f>
        <v>13</v>
      </c>
      <c r="G50" s="176" t="e">
        <f>NA()</f>
        <v>#N/A</v>
      </c>
      <c r="H50" s="176" t="e">
        <f>NA()</f>
        <v>#N/A</v>
      </c>
      <c r="I50" s="176">
        <f>IF(ISNUMBER('実質公債費比率（分子）の構造'!M$53),'実質公債費比率（分子）の構造'!M$53,NA())</f>
        <v>8</v>
      </c>
      <c r="J50" s="176" t="e">
        <f>NA()</f>
        <v>#N/A</v>
      </c>
      <c r="K50" s="176" t="e">
        <f>NA()</f>
        <v>#N/A</v>
      </c>
      <c r="L50" s="176">
        <f>IF(ISNUMBER('実質公債費比率（分子）の構造'!N$53),'実質公債費比率（分子）の構造'!N$53,NA())</f>
        <v>24</v>
      </c>
      <c r="M50" s="176" t="e">
        <f>NA()</f>
        <v>#N/A</v>
      </c>
      <c r="N50" s="176" t="e">
        <f>NA()</f>
        <v>#N/A</v>
      </c>
      <c r="O50" s="176">
        <f>IF(ISNUMBER('実質公債費比率（分子）の構造'!O$53),'実質公債費比率（分子）の構造'!O$53,NA())</f>
        <v>35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2665</v>
      </c>
      <c r="E56" s="175"/>
      <c r="F56" s="175"/>
      <c r="G56" s="175">
        <f>'将来負担比率（分子）の構造'!J$52</f>
        <v>2662</v>
      </c>
      <c r="H56" s="175"/>
      <c r="I56" s="175"/>
      <c r="J56" s="175">
        <f>'将来負担比率（分子）の構造'!K$52</f>
        <v>2788</v>
      </c>
      <c r="K56" s="175"/>
      <c r="L56" s="175"/>
      <c r="M56" s="175">
        <f>'将来負担比率（分子）の構造'!L$52</f>
        <v>2721</v>
      </c>
      <c r="N56" s="175"/>
      <c r="O56" s="175"/>
      <c r="P56" s="175">
        <f>'将来負担比率（分子）の構造'!M$52</f>
        <v>2531</v>
      </c>
    </row>
    <row r="57" spans="1:16" x14ac:dyDescent="0.15">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5078</v>
      </c>
      <c r="E58" s="175"/>
      <c r="F58" s="175"/>
      <c r="G58" s="175">
        <f>'将来負担比率（分子）の構造'!J$50</f>
        <v>4848</v>
      </c>
      <c r="H58" s="175"/>
      <c r="I58" s="175"/>
      <c r="J58" s="175">
        <f>'将来負担比率（分子）の構造'!K$50</f>
        <v>4790</v>
      </c>
      <c r="K58" s="175"/>
      <c r="L58" s="175"/>
      <c r="M58" s="175">
        <f>'将来負担比率（分子）の構造'!L$50</f>
        <v>4852</v>
      </c>
      <c r="N58" s="175"/>
      <c r="O58" s="175"/>
      <c r="P58" s="175">
        <f>'将来負担比率（分子）の構造'!M$50</f>
        <v>4914</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202</v>
      </c>
      <c r="C64" s="175"/>
      <c r="D64" s="175"/>
      <c r="E64" s="175">
        <f>'将来負担比率（分子）の構造'!J$43</f>
        <v>280</v>
      </c>
      <c r="F64" s="175"/>
      <c r="G64" s="175"/>
      <c r="H64" s="175">
        <f>'将来負担比率（分子）の構造'!K$43</f>
        <v>392</v>
      </c>
      <c r="I64" s="175"/>
      <c r="J64" s="175"/>
      <c r="K64" s="175">
        <f>'将来負担比率（分子）の構造'!L$43</f>
        <v>382</v>
      </c>
      <c r="L64" s="175"/>
      <c r="M64" s="175"/>
      <c r="N64" s="175">
        <f>'将来負担比率（分子）の構造'!M$43</f>
        <v>367</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2966</v>
      </c>
      <c r="C66" s="175"/>
      <c r="D66" s="175"/>
      <c r="E66" s="175">
        <f>'将来負担比率（分子）の構造'!J$41</f>
        <v>2866</v>
      </c>
      <c r="F66" s="175"/>
      <c r="G66" s="175"/>
      <c r="H66" s="175">
        <f>'将来負担比率（分子）の構造'!K$41</f>
        <v>3296</v>
      </c>
      <c r="I66" s="175"/>
      <c r="J66" s="175"/>
      <c r="K66" s="175">
        <f>'将来負担比率（分子）の構造'!L$41</f>
        <v>3200</v>
      </c>
      <c r="L66" s="175"/>
      <c r="M66" s="175"/>
      <c r="N66" s="175">
        <f>'将来負担比率（分子）の構造'!M$41</f>
        <v>2963</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1130</v>
      </c>
      <c r="C72" s="179">
        <f>基金残高に係る経年分析!G55</f>
        <v>1165</v>
      </c>
      <c r="D72" s="179">
        <f>基金残高に係る経年分析!H55</f>
        <v>1141</v>
      </c>
    </row>
    <row r="73" spans="1:16" x14ac:dyDescent="0.15">
      <c r="A73" s="178" t="s">
        <v>79</v>
      </c>
      <c r="B73" s="179">
        <f>基金残高に係る経年分析!F56</f>
        <v>1073</v>
      </c>
      <c r="C73" s="179">
        <f>基金残高に係る経年分析!G56</f>
        <v>1087</v>
      </c>
      <c r="D73" s="179">
        <f>基金残高に係る経年分析!H56</f>
        <v>1087</v>
      </c>
    </row>
    <row r="74" spans="1:16" x14ac:dyDescent="0.15">
      <c r="A74" s="178" t="s">
        <v>80</v>
      </c>
      <c r="B74" s="179">
        <f>基金残高に係る経年分析!F57</f>
        <v>2692</v>
      </c>
      <c r="C74" s="179">
        <f>基金残高に係る経年分析!G57</f>
        <v>2711</v>
      </c>
      <c r="D74" s="179">
        <f>基金残高に係る経年分析!H57</f>
        <v>2776</v>
      </c>
    </row>
  </sheetData>
  <sheetProtection algorithmName="SHA-512" hashValue="/DF5AgHso6ZPiZ6alozuA98sW5L8UCve7PzUqm5SERApj67b8OUY+o2kdflbRq6sbgtGyq8oeCkrzWrZPiEeRQ==" saltValue="uSBdO1BUmYgtW55tUrLvj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228</v>
      </c>
      <c r="C5" s="677"/>
      <c r="D5" s="677"/>
      <c r="E5" s="677"/>
      <c r="F5" s="677"/>
      <c r="G5" s="677"/>
      <c r="H5" s="677"/>
      <c r="I5" s="677"/>
      <c r="J5" s="677"/>
      <c r="K5" s="677"/>
      <c r="L5" s="677"/>
      <c r="M5" s="677"/>
      <c r="N5" s="677"/>
      <c r="O5" s="677"/>
      <c r="P5" s="677"/>
      <c r="Q5" s="678"/>
      <c r="R5" s="673">
        <v>422328</v>
      </c>
      <c r="S5" s="674"/>
      <c r="T5" s="674"/>
      <c r="U5" s="674"/>
      <c r="V5" s="674"/>
      <c r="W5" s="674"/>
      <c r="X5" s="674"/>
      <c r="Y5" s="702"/>
      <c r="Z5" s="715">
        <v>20.399999999999999</v>
      </c>
      <c r="AA5" s="715"/>
      <c r="AB5" s="715"/>
      <c r="AC5" s="715"/>
      <c r="AD5" s="716">
        <v>422328</v>
      </c>
      <c r="AE5" s="716"/>
      <c r="AF5" s="716"/>
      <c r="AG5" s="716"/>
      <c r="AH5" s="716"/>
      <c r="AI5" s="716"/>
      <c r="AJ5" s="716"/>
      <c r="AK5" s="716"/>
      <c r="AL5" s="703">
        <v>34.200000000000003</v>
      </c>
      <c r="AM5" s="685"/>
      <c r="AN5" s="685"/>
      <c r="AO5" s="704"/>
      <c r="AP5" s="676" t="s">
        <v>229</v>
      </c>
      <c r="AQ5" s="677"/>
      <c r="AR5" s="677"/>
      <c r="AS5" s="677"/>
      <c r="AT5" s="677"/>
      <c r="AU5" s="677"/>
      <c r="AV5" s="677"/>
      <c r="AW5" s="677"/>
      <c r="AX5" s="677"/>
      <c r="AY5" s="677"/>
      <c r="AZ5" s="677"/>
      <c r="BA5" s="677"/>
      <c r="BB5" s="677"/>
      <c r="BC5" s="677"/>
      <c r="BD5" s="677"/>
      <c r="BE5" s="677"/>
      <c r="BF5" s="678"/>
      <c r="BG5" s="621">
        <v>415262</v>
      </c>
      <c r="BH5" s="622"/>
      <c r="BI5" s="622"/>
      <c r="BJ5" s="622"/>
      <c r="BK5" s="622"/>
      <c r="BL5" s="622"/>
      <c r="BM5" s="622"/>
      <c r="BN5" s="623"/>
      <c r="BO5" s="659">
        <v>98.3</v>
      </c>
      <c r="BP5" s="659"/>
      <c r="BQ5" s="659"/>
      <c r="BR5" s="659"/>
      <c r="BS5" s="660">
        <v>67255</v>
      </c>
      <c r="BT5" s="660"/>
      <c r="BU5" s="660"/>
      <c r="BV5" s="660"/>
      <c r="BW5" s="660"/>
      <c r="BX5" s="660"/>
      <c r="BY5" s="660"/>
      <c r="BZ5" s="660"/>
      <c r="CA5" s="660"/>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15">
      <c r="B6" s="618" t="s">
        <v>233</v>
      </c>
      <c r="C6" s="619"/>
      <c r="D6" s="619"/>
      <c r="E6" s="619"/>
      <c r="F6" s="619"/>
      <c r="G6" s="619"/>
      <c r="H6" s="619"/>
      <c r="I6" s="619"/>
      <c r="J6" s="619"/>
      <c r="K6" s="619"/>
      <c r="L6" s="619"/>
      <c r="M6" s="619"/>
      <c r="N6" s="619"/>
      <c r="O6" s="619"/>
      <c r="P6" s="619"/>
      <c r="Q6" s="620"/>
      <c r="R6" s="621">
        <v>9503</v>
      </c>
      <c r="S6" s="622"/>
      <c r="T6" s="622"/>
      <c r="U6" s="622"/>
      <c r="V6" s="622"/>
      <c r="W6" s="622"/>
      <c r="X6" s="622"/>
      <c r="Y6" s="623"/>
      <c r="Z6" s="659">
        <v>0.5</v>
      </c>
      <c r="AA6" s="659"/>
      <c r="AB6" s="659"/>
      <c r="AC6" s="659"/>
      <c r="AD6" s="660">
        <v>9503</v>
      </c>
      <c r="AE6" s="660"/>
      <c r="AF6" s="660"/>
      <c r="AG6" s="660"/>
      <c r="AH6" s="660"/>
      <c r="AI6" s="660"/>
      <c r="AJ6" s="660"/>
      <c r="AK6" s="660"/>
      <c r="AL6" s="624">
        <v>0.8</v>
      </c>
      <c r="AM6" s="625"/>
      <c r="AN6" s="625"/>
      <c r="AO6" s="661"/>
      <c r="AP6" s="618" t="s">
        <v>234</v>
      </c>
      <c r="AQ6" s="619"/>
      <c r="AR6" s="619"/>
      <c r="AS6" s="619"/>
      <c r="AT6" s="619"/>
      <c r="AU6" s="619"/>
      <c r="AV6" s="619"/>
      <c r="AW6" s="619"/>
      <c r="AX6" s="619"/>
      <c r="AY6" s="619"/>
      <c r="AZ6" s="619"/>
      <c r="BA6" s="619"/>
      <c r="BB6" s="619"/>
      <c r="BC6" s="619"/>
      <c r="BD6" s="619"/>
      <c r="BE6" s="619"/>
      <c r="BF6" s="620"/>
      <c r="BG6" s="621">
        <v>415262</v>
      </c>
      <c r="BH6" s="622"/>
      <c r="BI6" s="622"/>
      <c r="BJ6" s="622"/>
      <c r="BK6" s="622"/>
      <c r="BL6" s="622"/>
      <c r="BM6" s="622"/>
      <c r="BN6" s="623"/>
      <c r="BO6" s="659">
        <v>98.3</v>
      </c>
      <c r="BP6" s="659"/>
      <c r="BQ6" s="659"/>
      <c r="BR6" s="659"/>
      <c r="BS6" s="660">
        <v>67255</v>
      </c>
      <c r="BT6" s="660"/>
      <c r="BU6" s="660"/>
      <c r="BV6" s="660"/>
      <c r="BW6" s="660"/>
      <c r="BX6" s="660"/>
      <c r="BY6" s="660"/>
      <c r="BZ6" s="660"/>
      <c r="CA6" s="660"/>
      <c r="CB6" s="695"/>
      <c r="CD6" s="676" t="s">
        <v>235</v>
      </c>
      <c r="CE6" s="677"/>
      <c r="CF6" s="677"/>
      <c r="CG6" s="677"/>
      <c r="CH6" s="677"/>
      <c r="CI6" s="677"/>
      <c r="CJ6" s="677"/>
      <c r="CK6" s="677"/>
      <c r="CL6" s="677"/>
      <c r="CM6" s="677"/>
      <c r="CN6" s="677"/>
      <c r="CO6" s="677"/>
      <c r="CP6" s="677"/>
      <c r="CQ6" s="678"/>
      <c r="CR6" s="621">
        <v>35485</v>
      </c>
      <c r="CS6" s="622"/>
      <c r="CT6" s="622"/>
      <c r="CU6" s="622"/>
      <c r="CV6" s="622"/>
      <c r="CW6" s="622"/>
      <c r="CX6" s="622"/>
      <c r="CY6" s="623"/>
      <c r="CZ6" s="703">
        <v>1.8</v>
      </c>
      <c r="DA6" s="685"/>
      <c r="DB6" s="685"/>
      <c r="DC6" s="705"/>
      <c r="DD6" s="627" t="s">
        <v>132</v>
      </c>
      <c r="DE6" s="622"/>
      <c r="DF6" s="622"/>
      <c r="DG6" s="622"/>
      <c r="DH6" s="622"/>
      <c r="DI6" s="622"/>
      <c r="DJ6" s="622"/>
      <c r="DK6" s="622"/>
      <c r="DL6" s="622"/>
      <c r="DM6" s="622"/>
      <c r="DN6" s="622"/>
      <c r="DO6" s="622"/>
      <c r="DP6" s="623"/>
      <c r="DQ6" s="627">
        <v>35485</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15</v>
      </c>
      <c r="S7" s="622"/>
      <c r="T7" s="622"/>
      <c r="U7" s="622"/>
      <c r="V7" s="622"/>
      <c r="W7" s="622"/>
      <c r="X7" s="622"/>
      <c r="Y7" s="623"/>
      <c r="Z7" s="659">
        <v>0</v>
      </c>
      <c r="AA7" s="659"/>
      <c r="AB7" s="659"/>
      <c r="AC7" s="659"/>
      <c r="AD7" s="660">
        <v>15</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23663</v>
      </c>
      <c r="BH7" s="622"/>
      <c r="BI7" s="622"/>
      <c r="BJ7" s="622"/>
      <c r="BK7" s="622"/>
      <c r="BL7" s="622"/>
      <c r="BM7" s="622"/>
      <c r="BN7" s="623"/>
      <c r="BO7" s="659">
        <v>5.6</v>
      </c>
      <c r="BP7" s="659"/>
      <c r="BQ7" s="659"/>
      <c r="BR7" s="659"/>
      <c r="BS7" s="660" t="s">
        <v>132</v>
      </c>
      <c r="BT7" s="660"/>
      <c r="BU7" s="660"/>
      <c r="BV7" s="660"/>
      <c r="BW7" s="660"/>
      <c r="BX7" s="660"/>
      <c r="BY7" s="660"/>
      <c r="BZ7" s="660"/>
      <c r="CA7" s="660"/>
      <c r="CB7" s="695"/>
      <c r="CD7" s="618" t="s">
        <v>238</v>
      </c>
      <c r="CE7" s="619"/>
      <c r="CF7" s="619"/>
      <c r="CG7" s="619"/>
      <c r="CH7" s="619"/>
      <c r="CI7" s="619"/>
      <c r="CJ7" s="619"/>
      <c r="CK7" s="619"/>
      <c r="CL7" s="619"/>
      <c r="CM7" s="619"/>
      <c r="CN7" s="619"/>
      <c r="CO7" s="619"/>
      <c r="CP7" s="619"/>
      <c r="CQ7" s="620"/>
      <c r="CR7" s="621">
        <v>510229</v>
      </c>
      <c r="CS7" s="622"/>
      <c r="CT7" s="622"/>
      <c r="CU7" s="622"/>
      <c r="CV7" s="622"/>
      <c r="CW7" s="622"/>
      <c r="CX7" s="622"/>
      <c r="CY7" s="623"/>
      <c r="CZ7" s="659">
        <v>25.8</v>
      </c>
      <c r="DA7" s="659"/>
      <c r="DB7" s="659"/>
      <c r="DC7" s="659"/>
      <c r="DD7" s="627">
        <v>30831</v>
      </c>
      <c r="DE7" s="622"/>
      <c r="DF7" s="622"/>
      <c r="DG7" s="622"/>
      <c r="DH7" s="622"/>
      <c r="DI7" s="622"/>
      <c r="DJ7" s="622"/>
      <c r="DK7" s="622"/>
      <c r="DL7" s="622"/>
      <c r="DM7" s="622"/>
      <c r="DN7" s="622"/>
      <c r="DO7" s="622"/>
      <c r="DP7" s="623"/>
      <c r="DQ7" s="627">
        <v>429363</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163</v>
      </c>
      <c r="S8" s="622"/>
      <c r="T8" s="622"/>
      <c r="U8" s="622"/>
      <c r="V8" s="622"/>
      <c r="W8" s="622"/>
      <c r="X8" s="622"/>
      <c r="Y8" s="623"/>
      <c r="Z8" s="659">
        <v>0</v>
      </c>
      <c r="AA8" s="659"/>
      <c r="AB8" s="659"/>
      <c r="AC8" s="659"/>
      <c r="AD8" s="660">
        <v>163</v>
      </c>
      <c r="AE8" s="660"/>
      <c r="AF8" s="660"/>
      <c r="AG8" s="660"/>
      <c r="AH8" s="660"/>
      <c r="AI8" s="660"/>
      <c r="AJ8" s="660"/>
      <c r="AK8" s="660"/>
      <c r="AL8" s="624">
        <v>0</v>
      </c>
      <c r="AM8" s="625"/>
      <c r="AN8" s="625"/>
      <c r="AO8" s="661"/>
      <c r="AP8" s="618" t="s">
        <v>240</v>
      </c>
      <c r="AQ8" s="619"/>
      <c r="AR8" s="619"/>
      <c r="AS8" s="619"/>
      <c r="AT8" s="619"/>
      <c r="AU8" s="619"/>
      <c r="AV8" s="619"/>
      <c r="AW8" s="619"/>
      <c r="AX8" s="619"/>
      <c r="AY8" s="619"/>
      <c r="AZ8" s="619"/>
      <c r="BA8" s="619"/>
      <c r="BB8" s="619"/>
      <c r="BC8" s="619"/>
      <c r="BD8" s="619"/>
      <c r="BE8" s="619"/>
      <c r="BF8" s="620"/>
      <c r="BG8" s="621">
        <v>907</v>
      </c>
      <c r="BH8" s="622"/>
      <c r="BI8" s="622"/>
      <c r="BJ8" s="622"/>
      <c r="BK8" s="622"/>
      <c r="BL8" s="622"/>
      <c r="BM8" s="622"/>
      <c r="BN8" s="623"/>
      <c r="BO8" s="659">
        <v>0.2</v>
      </c>
      <c r="BP8" s="659"/>
      <c r="BQ8" s="659"/>
      <c r="BR8" s="659"/>
      <c r="BS8" s="660" t="s">
        <v>241</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152593</v>
      </c>
      <c r="CS8" s="622"/>
      <c r="CT8" s="622"/>
      <c r="CU8" s="622"/>
      <c r="CV8" s="622"/>
      <c r="CW8" s="622"/>
      <c r="CX8" s="622"/>
      <c r="CY8" s="623"/>
      <c r="CZ8" s="659">
        <v>7.7</v>
      </c>
      <c r="DA8" s="659"/>
      <c r="DB8" s="659"/>
      <c r="DC8" s="659"/>
      <c r="DD8" s="627" t="s">
        <v>241</v>
      </c>
      <c r="DE8" s="622"/>
      <c r="DF8" s="622"/>
      <c r="DG8" s="622"/>
      <c r="DH8" s="622"/>
      <c r="DI8" s="622"/>
      <c r="DJ8" s="622"/>
      <c r="DK8" s="622"/>
      <c r="DL8" s="622"/>
      <c r="DM8" s="622"/>
      <c r="DN8" s="622"/>
      <c r="DO8" s="622"/>
      <c r="DP8" s="623"/>
      <c r="DQ8" s="627">
        <v>138059</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114</v>
      </c>
      <c r="S9" s="622"/>
      <c r="T9" s="622"/>
      <c r="U9" s="622"/>
      <c r="V9" s="622"/>
      <c r="W9" s="622"/>
      <c r="X9" s="622"/>
      <c r="Y9" s="623"/>
      <c r="Z9" s="659">
        <v>0</v>
      </c>
      <c r="AA9" s="659"/>
      <c r="AB9" s="659"/>
      <c r="AC9" s="659"/>
      <c r="AD9" s="660">
        <v>114</v>
      </c>
      <c r="AE9" s="660"/>
      <c r="AF9" s="660"/>
      <c r="AG9" s="660"/>
      <c r="AH9" s="660"/>
      <c r="AI9" s="660"/>
      <c r="AJ9" s="660"/>
      <c r="AK9" s="660"/>
      <c r="AL9" s="624">
        <v>0</v>
      </c>
      <c r="AM9" s="625"/>
      <c r="AN9" s="625"/>
      <c r="AO9" s="661"/>
      <c r="AP9" s="618" t="s">
        <v>244</v>
      </c>
      <c r="AQ9" s="619"/>
      <c r="AR9" s="619"/>
      <c r="AS9" s="619"/>
      <c r="AT9" s="619"/>
      <c r="AU9" s="619"/>
      <c r="AV9" s="619"/>
      <c r="AW9" s="619"/>
      <c r="AX9" s="619"/>
      <c r="AY9" s="619"/>
      <c r="AZ9" s="619"/>
      <c r="BA9" s="619"/>
      <c r="BB9" s="619"/>
      <c r="BC9" s="619"/>
      <c r="BD9" s="619"/>
      <c r="BE9" s="619"/>
      <c r="BF9" s="620"/>
      <c r="BG9" s="621">
        <v>19682</v>
      </c>
      <c r="BH9" s="622"/>
      <c r="BI9" s="622"/>
      <c r="BJ9" s="622"/>
      <c r="BK9" s="622"/>
      <c r="BL9" s="622"/>
      <c r="BM9" s="622"/>
      <c r="BN9" s="623"/>
      <c r="BO9" s="659">
        <v>4.7</v>
      </c>
      <c r="BP9" s="659"/>
      <c r="BQ9" s="659"/>
      <c r="BR9" s="659"/>
      <c r="BS9" s="660" t="s">
        <v>132</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109266</v>
      </c>
      <c r="CS9" s="622"/>
      <c r="CT9" s="622"/>
      <c r="CU9" s="622"/>
      <c r="CV9" s="622"/>
      <c r="CW9" s="622"/>
      <c r="CX9" s="622"/>
      <c r="CY9" s="623"/>
      <c r="CZ9" s="659">
        <v>5.5</v>
      </c>
      <c r="DA9" s="659"/>
      <c r="DB9" s="659"/>
      <c r="DC9" s="659"/>
      <c r="DD9" s="627">
        <v>9504</v>
      </c>
      <c r="DE9" s="622"/>
      <c r="DF9" s="622"/>
      <c r="DG9" s="622"/>
      <c r="DH9" s="622"/>
      <c r="DI9" s="622"/>
      <c r="DJ9" s="622"/>
      <c r="DK9" s="622"/>
      <c r="DL9" s="622"/>
      <c r="DM9" s="622"/>
      <c r="DN9" s="622"/>
      <c r="DO9" s="622"/>
      <c r="DP9" s="623"/>
      <c r="DQ9" s="627">
        <v>66380</v>
      </c>
      <c r="DR9" s="622"/>
      <c r="DS9" s="622"/>
      <c r="DT9" s="622"/>
      <c r="DU9" s="622"/>
      <c r="DV9" s="622"/>
      <c r="DW9" s="622"/>
      <c r="DX9" s="622"/>
      <c r="DY9" s="622"/>
      <c r="DZ9" s="622"/>
      <c r="EA9" s="622"/>
      <c r="EB9" s="622"/>
      <c r="EC9" s="658"/>
    </row>
    <row r="10" spans="2:143" ht="11.25" customHeight="1" x14ac:dyDescent="0.15">
      <c r="B10" s="618" t="s">
        <v>246</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59" t="s">
        <v>132</v>
      </c>
      <c r="AA10" s="659"/>
      <c r="AB10" s="659"/>
      <c r="AC10" s="659"/>
      <c r="AD10" s="660" t="s">
        <v>132</v>
      </c>
      <c r="AE10" s="660"/>
      <c r="AF10" s="660"/>
      <c r="AG10" s="660"/>
      <c r="AH10" s="660"/>
      <c r="AI10" s="660"/>
      <c r="AJ10" s="660"/>
      <c r="AK10" s="660"/>
      <c r="AL10" s="624" t="s">
        <v>132</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2516</v>
      </c>
      <c r="BH10" s="622"/>
      <c r="BI10" s="622"/>
      <c r="BJ10" s="622"/>
      <c r="BK10" s="622"/>
      <c r="BL10" s="622"/>
      <c r="BM10" s="622"/>
      <c r="BN10" s="623"/>
      <c r="BO10" s="659">
        <v>0.6</v>
      </c>
      <c r="BP10" s="659"/>
      <c r="BQ10" s="659"/>
      <c r="BR10" s="659"/>
      <c r="BS10" s="660" t="s">
        <v>132</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t="s">
        <v>241</v>
      </c>
      <c r="CS10" s="622"/>
      <c r="CT10" s="622"/>
      <c r="CU10" s="622"/>
      <c r="CV10" s="622"/>
      <c r="CW10" s="622"/>
      <c r="CX10" s="622"/>
      <c r="CY10" s="623"/>
      <c r="CZ10" s="659" t="s">
        <v>132</v>
      </c>
      <c r="DA10" s="659"/>
      <c r="DB10" s="659"/>
      <c r="DC10" s="659"/>
      <c r="DD10" s="627" t="s">
        <v>132</v>
      </c>
      <c r="DE10" s="622"/>
      <c r="DF10" s="622"/>
      <c r="DG10" s="622"/>
      <c r="DH10" s="622"/>
      <c r="DI10" s="622"/>
      <c r="DJ10" s="622"/>
      <c r="DK10" s="622"/>
      <c r="DL10" s="622"/>
      <c r="DM10" s="622"/>
      <c r="DN10" s="622"/>
      <c r="DO10" s="622"/>
      <c r="DP10" s="623"/>
      <c r="DQ10" s="627" t="s">
        <v>241</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16325</v>
      </c>
      <c r="S11" s="622"/>
      <c r="T11" s="622"/>
      <c r="U11" s="622"/>
      <c r="V11" s="622"/>
      <c r="W11" s="622"/>
      <c r="X11" s="622"/>
      <c r="Y11" s="623"/>
      <c r="Z11" s="624">
        <v>0.8</v>
      </c>
      <c r="AA11" s="625"/>
      <c r="AB11" s="625"/>
      <c r="AC11" s="626"/>
      <c r="AD11" s="627">
        <v>16325</v>
      </c>
      <c r="AE11" s="622"/>
      <c r="AF11" s="622"/>
      <c r="AG11" s="622"/>
      <c r="AH11" s="622"/>
      <c r="AI11" s="622"/>
      <c r="AJ11" s="622"/>
      <c r="AK11" s="623"/>
      <c r="AL11" s="624">
        <v>1.3</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558</v>
      </c>
      <c r="BH11" s="622"/>
      <c r="BI11" s="622"/>
      <c r="BJ11" s="622"/>
      <c r="BK11" s="622"/>
      <c r="BL11" s="622"/>
      <c r="BM11" s="622"/>
      <c r="BN11" s="623"/>
      <c r="BO11" s="659">
        <v>0.1</v>
      </c>
      <c r="BP11" s="659"/>
      <c r="BQ11" s="659"/>
      <c r="BR11" s="659"/>
      <c r="BS11" s="660" t="s">
        <v>132</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95151</v>
      </c>
      <c r="CS11" s="622"/>
      <c r="CT11" s="622"/>
      <c r="CU11" s="622"/>
      <c r="CV11" s="622"/>
      <c r="CW11" s="622"/>
      <c r="CX11" s="622"/>
      <c r="CY11" s="623"/>
      <c r="CZ11" s="659">
        <v>4.8</v>
      </c>
      <c r="DA11" s="659"/>
      <c r="DB11" s="659"/>
      <c r="DC11" s="659"/>
      <c r="DD11" s="627">
        <v>2278</v>
      </c>
      <c r="DE11" s="622"/>
      <c r="DF11" s="622"/>
      <c r="DG11" s="622"/>
      <c r="DH11" s="622"/>
      <c r="DI11" s="622"/>
      <c r="DJ11" s="622"/>
      <c r="DK11" s="622"/>
      <c r="DL11" s="622"/>
      <c r="DM11" s="622"/>
      <c r="DN11" s="622"/>
      <c r="DO11" s="622"/>
      <c r="DP11" s="623"/>
      <c r="DQ11" s="627">
        <v>39822</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t="s">
        <v>241</v>
      </c>
      <c r="S12" s="622"/>
      <c r="T12" s="622"/>
      <c r="U12" s="622"/>
      <c r="V12" s="622"/>
      <c r="W12" s="622"/>
      <c r="X12" s="622"/>
      <c r="Y12" s="623"/>
      <c r="Z12" s="659" t="s">
        <v>241</v>
      </c>
      <c r="AA12" s="659"/>
      <c r="AB12" s="659"/>
      <c r="AC12" s="659"/>
      <c r="AD12" s="660" t="s">
        <v>241</v>
      </c>
      <c r="AE12" s="660"/>
      <c r="AF12" s="660"/>
      <c r="AG12" s="660"/>
      <c r="AH12" s="660"/>
      <c r="AI12" s="660"/>
      <c r="AJ12" s="660"/>
      <c r="AK12" s="660"/>
      <c r="AL12" s="624" t="s">
        <v>132</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389340</v>
      </c>
      <c r="BH12" s="622"/>
      <c r="BI12" s="622"/>
      <c r="BJ12" s="622"/>
      <c r="BK12" s="622"/>
      <c r="BL12" s="622"/>
      <c r="BM12" s="622"/>
      <c r="BN12" s="623"/>
      <c r="BO12" s="659">
        <v>92.2</v>
      </c>
      <c r="BP12" s="659"/>
      <c r="BQ12" s="659"/>
      <c r="BR12" s="659"/>
      <c r="BS12" s="660">
        <v>67255</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349529</v>
      </c>
      <c r="CS12" s="622"/>
      <c r="CT12" s="622"/>
      <c r="CU12" s="622"/>
      <c r="CV12" s="622"/>
      <c r="CW12" s="622"/>
      <c r="CX12" s="622"/>
      <c r="CY12" s="623"/>
      <c r="CZ12" s="659">
        <v>17.7</v>
      </c>
      <c r="DA12" s="659"/>
      <c r="DB12" s="659"/>
      <c r="DC12" s="659"/>
      <c r="DD12" s="627">
        <v>93728</v>
      </c>
      <c r="DE12" s="622"/>
      <c r="DF12" s="622"/>
      <c r="DG12" s="622"/>
      <c r="DH12" s="622"/>
      <c r="DI12" s="622"/>
      <c r="DJ12" s="622"/>
      <c r="DK12" s="622"/>
      <c r="DL12" s="622"/>
      <c r="DM12" s="622"/>
      <c r="DN12" s="622"/>
      <c r="DO12" s="622"/>
      <c r="DP12" s="623"/>
      <c r="DQ12" s="627">
        <v>181863</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241</v>
      </c>
      <c r="S13" s="622"/>
      <c r="T13" s="622"/>
      <c r="U13" s="622"/>
      <c r="V13" s="622"/>
      <c r="W13" s="622"/>
      <c r="X13" s="622"/>
      <c r="Y13" s="623"/>
      <c r="Z13" s="659" t="s">
        <v>132</v>
      </c>
      <c r="AA13" s="659"/>
      <c r="AB13" s="659"/>
      <c r="AC13" s="659"/>
      <c r="AD13" s="660" t="s">
        <v>132</v>
      </c>
      <c r="AE13" s="660"/>
      <c r="AF13" s="660"/>
      <c r="AG13" s="660"/>
      <c r="AH13" s="660"/>
      <c r="AI13" s="660"/>
      <c r="AJ13" s="660"/>
      <c r="AK13" s="660"/>
      <c r="AL13" s="624" t="s">
        <v>241</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382125</v>
      </c>
      <c r="BH13" s="622"/>
      <c r="BI13" s="622"/>
      <c r="BJ13" s="622"/>
      <c r="BK13" s="622"/>
      <c r="BL13" s="622"/>
      <c r="BM13" s="622"/>
      <c r="BN13" s="623"/>
      <c r="BO13" s="659">
        <v>90.5</v>
      </c>
      <c r="BP13" s="659"/>
      <c r="BQ13" s="659"/>
      <c r="BR13" s="659"/>
      <c r="BS13" s="660">
        <v>67255</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133123</v>
      </c>
      <c r="CS13" s="622"/>
      <c r="CT13" s="622"/>
      <c r="CU13" s="622"/>
      <c r="CV13" s="622"/>
      <c r="CW13" s="622"/>
      <c r="CX13" s="622"/>
      <c r="CY13" s="623"/>
      <c r="CZ13" s="659">
        <v>6.7</v>
      </c>
      <c r="DA13" s="659"/>
      <c r="DB13" s="659"/>
      <c r="DC13" s="659"/>
      <c r="DD13" s="627">
        <v>19999</v>
      </c>
      <c r="DE13" s="622"/>
      <c r="DF13" s="622"/>
      <c r="DG13" s="622"/>
      <c r="DH13" s="622"/>
      <c r="DI13" s="622"/>
      <c r="DJ13" s="622"/>
      <c r="DK13" s="622"/>
      <c r="DL13" s="622"/>
      <c r="DM13" s="622"/>
      <c r="DN13" s="622"/>
      <c r="DO13" s="622"/>
      <c r="DP13" s="623"/>
      <c r="DQ13" s="627">
        <v>82041</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t="s">
        <v>132</v>
      </c>
      <c r="S14" s="622"/>
      <c r="T14" s="622"/>
      <c r="U14" s="622"/>
      <c r="V14" s="622"/>
      <c r="W14" s="622"/>
      <c r="X14" s="622"/>
      <c r="Y14" s="623"/>
      <c r="Z14" s="659" t="s">
        <v>132</v>
      </c>
      <c r="AA14" s="659"/>
      <c r="AB14" s="659"/>
      <c r="AC14" s="659"/>
      <c r="AD14" s="660" t="s">
        <v>241</v>
      </c>
      <c r="AE14" s="660"/>
      <c r="AF14" s="660"/>
      <c r="AG14" s="660"/>
      <c r="AH14" s="660"/>
      <c r="AI14" s="660"/>
      <c r="AJ14" s="660"/>
      <c r="AK14" s="660"/>
      <c r="AL14" s="624" t="s">
        <v>241</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1439</v>
      </c>
      <c r="BH14" s="622"/>
      <c r="BI14" s="622"/>
      <c r="BJ14" s="622"/>
      <c r="BK14" s="622"/>
      <c r="BL14" s="622"/>
      <c r="BM14" s="622"/>
      <c r="BN14" s="623"/>
      <c r="BO14" s="659">
        <v>0.3</v>
      </c>
      <c r="BP14" s="659"/>
      <c r="BQ14" s="659"/>
      <c r="BR14" s="659"/>
      <c r="BS14" s="660" t="s">
        <v>241</v>
      </c>
      <c r="BT14" s="660"/>
      <c r="BU14" s="660"/>
      <c r="BV14" s="660"/>
      <c r="BW14" s="660"/>
      <c r="BX14" s="660"/>
      <c r="BY14" s="660"/>
      <c r="BZ14" s="660"/>
      <c r="CA14" s="660"/>
      <c r="CB14" s="695"/>
      <c r="CD14" s="618" t="s">
        <v>260</v>
      </c>
      <c r="CE14" s="619"/>
      <c r="CF14" s="619"/>
      <c r="CG14" s="619"/>
      <c r="CH14" s="619"/>
      <c r="CI14" s="619"/>
      <c r="CJ14" s="619"/>
      <c r="CK14" s="619"/>
      <c r="CL14" s="619"/>
      <c r="CM14" s="619"/>
      <c r="CN14" s="619"/>
      <c r="CO14" s="619"/>
      <c r="CP14" s="619"/>
      <c r="CQ14" s="620"/>
      <c r="CR14" s="621">
        <v>97888</v>
      </c>
      <c r="CS14" s="622"/>
      <c r="CT14" s="622"/>
      <c r="CU14" s="622"/>
      <c r="CV14" s="622"/>
      <c r="CW14" s="622"/>
      <c r="CX14" s="622"/>
      <c r="CY14" s="623"/>
      <c r="CZ14" s="659">
        <v>5</v>
      </c>
      <c r="DA14" s="659"/>
      <c r="DB14" s="659"/>
      <c r="DC14" s="659"/>
      <c r="DD14" s="627">
        <v>13200</v>
      </c>
      <c r="DE14" s="622"/>
      <c r="DF14" s="622"/>
      <c r="DG14" s="622"/>
      <c r="DH14" s="622"/>
      <c r="DI14" s="622"/>
      <c r="DJ14" s="622"/>
      <c r="DK14" s="622"/>
      <c r="DL14" s="622"/>
      <c r="DM14" s="622"/>
      <c r="DN14" s="622"/>
      <c r="DO14" s="622"/>
      <c r="DP14" s="623"/>
      <c r="DQ14" s="627">
        <v>76468</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241</v>
      </c>
      <c r="S15" s="622"/>
      <c r="T15" s="622"/>
      <c r="U15" s="622"/>
      <c r="V15" s="622"/>
      <c r="W15" s="622"/>
      <c r="X15" s="622"/>
      <c r="Y15" s="623"/>
      <c r="Z15" s="659" t="s">
        <v>241</v>
      </c>
      <c r="AA15" s="659"/>
      <c r="AB15" s="659"/>
      <c r="AC15" s="659"/>
      <c r="AD15" s="660" t="s">
        <v>132</v>
      </c>
      <c r="AE15" s="660"/>
      <c r="AF15" s="660"/>
      <c r="AG15" s="660"/>
      <c r="AH15" s="660"/>
      <c r="AI15" s="660"/>
      <c r="AJ15" s="660"/>
      <c r="AK15" s="660"/>
      <c r="AL15" s="624" t="s">
        <v>241</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820</v>
      </c>
      <c r="BH15" s="622"/>
      <c r="BI15" s="622"/>
      <c r="BJ15" s="622"/>
      <c r="BK15" s="622"/>
      <c r="BL15" s="622"/>
      <c r="BM15" s="622"/>
      <c r="BN15" s="623"/>
      <c r="BO15" s="659">
        <v>0.2</v>
      </c>
      <c r="BP15" s="659"/>
      <c r="BQ15" s="659"/>
      <c r="BR15" s="659"/>
      <c r="BS15" s="660" t="s">
        <v>241</v>
      </c>
      <c r="BT15" s="660"/>
      <c r="BU15" s="660"/>
      <c r="BV15" s="660"/>
      <c r="BW15" s="660"/>
      <c r="BX15" s="660"/>
      <c r="BY15" s="660"/>
      <c r="BZ15" s="660"/>
      <c r="CA15" s="660"/>
      <c r="CB15" s="695"/>
      <c r="CD15" s="618" t="s">
        <v>263</v>
      </c>
      <c r="CE15" s="619"/>
      <c r="CF15" s="619"/>
      <c r="CG15" s="619"/>
      <c r="CH15" s="619"/>
      <c r="CI15" s="619"/>
      <c r="CJ15" s="619"/>
      <c r="CK15" s="619"/>
      <c r="CL15" s="619"/>
      <c r="CM15" s="619"/>
      <c r="CN15" s="619"/>
      <c r="CO15" s="619"/>
      <c r="CP15" s="619"/>
      <c r="CQ15" s="620"/>
      <c r="CR15" s="621">
        <v>132571</v>
      </c>
      <c r="CS15" s="622"/>
      <c r="CT15" s="622"/>
      <c r="CU15" s="622"/>
      <c r="CV15" s="622"/>
      <c r="CW15" s="622"/>
      <c r="CX15" s="622"/>
      <c r="CY15" s="623"/>
      <c r="CZ15" s="659">
        <v>6.7</v>
      </c>
      <c r="DA15" s="659"/>
      <c r="DB15" s="659"/>
      <c r="DC15" s="659"/>
      <c r="DD15" s="627">
        <v>4942</v>
      </c>
      <c r="DE15" s="622"/>
      <c r="DF15" s="622"/>
      <c r="DG15" s="622"/>
      <c r="DH15" s="622"/>
      <c r="DI15" s="622"/>
      <c r="DJ15" s="622"/>
      <c r="DK15" s="622"/>
      <c r="DL15" s="622"/>
      <c r="DM15" s="622"/>
      <c r="DN15" s="622"/>
      <c r="DO15" s="622"/>
      <c r="DP15" s="623"/>
      <c r="DQ15" s="627">
        <v>111653</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589</v>
      </c>
      <c r="S16" s="622"/>
      <c r="T16" s="622"/>
      <c r="U16" s="622"/>
      <c r="V16" s="622"/>
      <c r="W16" s="622"/>
      <c r="X16" s="622"/>
      <c r="Y16" s="623"/>
      <c r="Z16" s="659">
        <v>0</v>
      </c>
      <c r="AA16" s="659"/>
      <c r="AB16" s="659"/>
      <c r="AC16" s="659"/>
      <c r="AD16" s="660">
        <v>589</v>
      </c>
      <c r="AE16" s="660"/>
      <c r="AF16" s="660"/>
      <c r="AG16" s="660"/>
      <c r="AH16" s="660"/>
      <c r="AI16" s="660"/>
      <c r="AJ16" s="660"/>
      <c r="AK16" s="660"/>
      <c r="AL16" s="624">
        <v>0</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241</v>
      </c>
      <c r="BH16" s="622"/>
      <c r="BI16" s="622"/>
      <c r="BJ16" s="622"/>
      <c r="BK16" s="622"/>
      <c r="BL16" s="622"/>
      <c r="BM16" s="622"/>
      <c r="BN16" s="623"/>
      <c r="BO16" s="659" t="s">
        <v>241</v>
      </c>
      <c r="BP16" s="659"/>
      <c r="BQ16" s="659"/>
      <c r="BR16" s="659"/>
      <c r="BS16" s="660" t="s">
        <v>132</v>
      </c>
      <c r="BT16" s="660"/>
      <c r="BU16" s="660"/>
      <c r="BV16" s="660"/>
      <c r="BW16" s="660"/>
      <c r="BX16" s="660"/>
      <c r="BY16" s="660"/>
      <c r="BZ16" s="660"/>
      <c r="CA16" s="660"/>
      <c r="CB16" s="695"/>
      <c r="CD16" s="618" t="s">
        <v>266</v>
      </c>
      <c r="CE16" s="619"/>
      <c r="CF16" s="619"/>
      <c r="CG16" s="619"/>
      <c r="CH16" s="619"/>
      <c r="CI16" s="619"/>
      <c r="CJ16" s="619"/>
      <c r="CK16" s="619"/>
      <c r="CL16" s="619"/>
      <c r="CM16" s="619"/>
      <c r="CN16" s="619"/>
      <c r="CO16" s="619"/>
      <c r="CP16" s="619"/>
      <c r="CQ16" s="620"/>
      <c r="CR16" s="621" t="s">
        <v>132</v>
      </c>
      <c r="CS16" s="622"/>
      <c r="CT16" s="622"/>
      <c r="CU16" s="622"/>
      <c r="CV16" s="622"/>
      <c r="CW16" s="622"/>
      <c r="CX16" s="622"/>
      <c r="CY16" s="623"/>
      <c r="CZ16" s="659" t="s">
        <v>241</v>
      </c>
      <c r="DA16" s="659"/>
      <c r="DB16" s="659"/>
      <c r="DC16" s="659"/>
      <c r="DD16" s="627" t="s">
        <v>241</v>
      </c>
      <c r="DE16" s="622"/>
      <c r="DF16" s="622"/>
      <c r="DG16" s="622"/>
      <c r="DH16" s="622"/>
      <c r="DI16" s="622"/>
      <c r="DJ16" s="622"/>
      <c r="DK16" s="622"/>
      <c r="DL16" s="622"/>
      <c r="DM16" s="622"/>
      <c r="DN16" s="622"/>
      <c r="DO16" s="622"/>
      <c r="DP16" s="623"/>
      <c r="DQ16" s="627" t="s">
        <v>132</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1690</v>
      </c>
      <c r="S17" s="622"/>
      <c r="T17" s="622"/>
      <c r="U17" s="622"/>
      <c r="V17" s="622"/>
      <c r="W17" s="622"/>
      <c r="X17" s="622"/>
      <c r="Y17" s="623"/>
      <c r="Z17" s="659">
        <v>0.1</v>
      </c>
      <c r="AA17" s="659"/>
      <c r="AB17" s="659"/>
      <c r="AC17" s="659"/>
      <c r="AD17" s="660">
        <v>1690</v>
      </c>
      <c r="AE17" s="660"/>
      <c r="AF17" s="660"/>
      <c r="AG17" s="660"/>
      <c r="AH17" s="660"/>
      <c r="AI17" s="660"/>
      <c r="AJ17" s="660"/>
      <c r="AK17" s="660"/>
      <c r="AL17" s="624">
        <v>0.1</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132</v>
      </c>
      <c r="BH17" s="622"/>
      <c r="BI17" s="622"/>
      <c r="BJ17" s="622"/>
      <c r="BK17" s="622"/>
      <c r="BL17" s="622"/>
      <c r="BM17" s="622"/>
      <c r="BN17" s="623"/>
      <c r="BO17" s="659" t="s">
        <v>241</v>
      </c>
      <c r="BP17" s="659"/>
      <c r="BQ17" s="659"/>
      <c r="BR17" s="659"/>
      <c r="BS17" s="660" t="s">
        <v>132</v>
      </c>
      <c r="BT17" s="660"/>
      <c r="BU17" s="660"/>
      <c r="BV17" s="660"/>
      <c r="BW17" s="660"/>
      <c r="BX17" s="660"/>
      <c r="BY17" s="660"/>
      <c r="BZ17" s="660"/>
      <c r="CA17" s="660"/>
      <c r="CB17" s="695"/>
      <c r="CD17" s="618" t="s">
        <v>269</v>
      </c>
      <c r="CE17" s="619"/>
      <c r="CF17" s="619"/>
      <c r="CG17" s="619"/>
      <c r="CH17" s="619"/>
      <c r="CI17" s="619"/>
      <c r="CJ17" s="619"/>
      <c r="CK17" s="619"/>
      <c r="CL17" s="619"/>
      <c r="CM17" s="619"/>
      <c r="CN17" s="619"/>
      <c r="CO17" s="619"/>
      <c r="CP17" s="619"/>
      <c r="CQ17" s="620"/>
      <c r="CR17" s="621">
        <v>358632</v>
      </c>
      <c r="CS17" s="622"/>
      <c r="CT17" s="622"/>
      <c r="CU17" s="622"/>
      <c r="CV17" s="622"/>
      <c r="CW17" s="622"/>
      <c r="CX17" s="622"/>
      <c r="CY17" s="623"/>
      <c r="CZ17" s="659">
        <v>18.2</v>
      </c>
      <c r="DA17" s="659"/>
      <c r="DB17" s="659"/>
      <c r="DC17" s="659"/>
      <c r="DD17" s="627" t="s">
        <v>241</v>
      </c>
      <c r="DE17" s="622"/>
      <c r="DF17" s="622"/>
      <c r="DG17" s="622"/>
      <c r="DH17" s="622"/>
      <c r="DI17" s="622"/>
      <c r="DJ17" s="622"/>
      <c r="DK17" s="622"/>
      <c r="DL17" s="622"/>
      <c r="DM17" s="622"/>
      <c r="DN17" s="622"/>
      <c r="DO17" s="622"/>
      <c r="DP17" s="623"/>
      <c r="DQ17" s="627">
        <v>358632</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18</v>
      </c>
      <c r="S18" s="622"/>
      <c r="T18" s="622"/>
      <c r="U18" s="622"/>
      <c r="V18" s="622"/>
      <c r="W18" s="622"/>
      <c r="X18" s="622"/>
      <c r="Y18" s="623"/>
      <c r="Z18" s="659">
        <v>0</v>
      </c>
      <c r="AA18" s="659"/>
      <c r="AB18" s="659"/>
      <c r="AC18" s="659"/>
      <c r="AD18" s="660">
        <v>18</v>
      </c>
      <c r="AE18" s="660"/>
      <c r="AF18" s="660"/>
      <c r="AG18" s="660"/>
      <c r="AH18" s="660"/>
      <c r="AI18" s="660"/>
      <c r="AJ18" s="660"/>
      <c r="AK18" s="660"/>
      <c r="AL18" s="624">
        <v>0</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241</v>
      </c>
      <c r="BP18" s="659"/>
      <c r="BQ18" s="659"/>
      <c r="BR18" s="659"/>
      <c r="BS18" s="660" t="s">
        <v>241</v>
      </c>
      <c r="BT18" s="660"/>
      <c r="BU18" s="660"/>
      <c r="BV18" s="660"/>
      <c r="BW18" s="660"/>
      <c r="BX18" s="660"/>
      <c r="BY18" s="660"/>
      <c r="BZ18" s="660"/>
      <c r="CA18" s="660"/>
      <c r="CB18" s="695"/>
      <c r="CD18" s="618" t="s">
        <v>272</v>
      </c>
      <c r="CE18" s="619"/>
      <c r="CF18" s="619"/>
      <c r="CG18" s="619"/>
      <c r="CH18" s="619"/>
      <c r="CI18" s="619"/>
      <c r="CJ18" s="619"/>
      <c r="CK18" s="619"/>
      <c r="CL18" s="619"/>
      <c r="CM18" s="619"/>
      <c r="CN18" s="619"/>
      <c r="CO18" s="619"/>
      <c r="CP18" s="619"/>
      <c r="CQ18" s="620"/>
      <c r="CR18" s="621" t="s">
        <v>132</v>
      </c>
      <c r="CS18" s="622"/>
      <c r="CT18" s="622"/>
      <c r="CU18" s="622"/>
      <c r="CV18" s="622"/>
      <c r="CW18" s="622"/>
      <c r="CX18" s="622"/>
      <c r="CY18" s="623"/>
      <c r="CZ18" s="659" t="s">
        <v>241</v>
      </c>
      <c r="DA18" s="659"/>
      <c r="DB18" s="659"/>
      <c r="DC18" s="659"/>
      <c r="DD18" s="627" t="s">
        <v>132</v>
      </c>
      <c r="DE18" s="622"/>
      <c r="DF18" s="622"/>
      <c r="DG18" s="622"/>
      <c r="DH18" s="622"/>
      <c r="DI18" s="622"/>
      <c r="DJ18" s="622"/>
      <c r="DK18" s="622"/>
      <c r="DL18" s="622"/>
      <c r="DM18" s="622"/>
      <c r="DN18" s="622"/>
      <c r="DO18" s="622"/>
      <c r="DP18" s="623"/>
      <c r="DQ18" s="627" t="s">
        <v>241</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18</v>
      </c>
      <c r="S19" s="622"/>
      <c r="T19" s="622"/>
      <c r="U19" s="622"/>
      <c r="V19" s="622"/>
      <c r="W19" s="622"/>
      <c r="X19" s="622"/>
      <c r="Y19" s="623"/>
      <c r="Z19" s="659">
        <v>0</v>
      </c>
      <c r="AA19" s="659"/>
      <c r="AB19" s="659"/>
      <c r="AC19" s="659"/>
      <c r="AD19" s="660">
        <v>18</v>
      </c>
      <c r="AE19" s="660"/>
      <c r="AF19" s="660"/>
      <c r="AG19" s="660"/>
      <c r="AH19" s="660"/>
      <c r="AI19" s="660"/>
      <c r="AJ19" s="660"/>
      <c r="AK19" s="660"/>
      <c r="AL19" s="624">
        <v>0</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7066</v>
      </c>
      <c r="BH19" s="622"/>
      <c r="BI19" s="622"/>
      <c r="BJ19" s="622"/>
      <c r="BK19" s="622"/>
      <c r="BL19" s="622"/>
      <c r="BM19" s="622"/>
      <c r="BN19" s="623"/>
      <c r="BO19" s="659">
        <v>1.7</v>
      </c>
      <c r="BP19" s="659"/>
      <c r="BQ19" s="659"/>
      <c r="BR19" s="659"/>
      <c r="BS19" s="660" t="s">
        <v>132</v>
      </c>
      <c r="BT19" s="660"/>
      <c r="BU19" s="660"/>
      <c r="BV19" s="660"/>
      <c r="BW19" s="660"/>
      <c r="BX19" s="660"/>
      <c r="BY19" s="660"/>
      <c r="BZ19" s="660"/>
      <c r="CA19" s="660"/>
      <c r="CB19" s="695"/>
      <c r="CD19" s="618" t="s">
        <v>275</v>
      </c>
      <c r="CE19" s="619"/>
      <c r="CF19" s="619"/>
      <c r="CG19" s="619"/>
      <c r="CH19" s="619"/>
      <c r="CI19" s="619"/>
      <c r="CJ19" s="619"/>
      <c r="CK19" s="619"/>
      <c r="CL19" s="619"/>
      <c r="CM19" s="619"/>
      <c r="CN19" s="619"/>
      <c r="CO19" s="619"/>
      <c r="CP19" s="619"/>
      <c r="CQ19" s="620"/>
      <c r="CR19" s="621" t="s">
        <v>241</v>
      </c>
      <c r="CS19" s="622"/>
      <c r="CT19" s="622"/>
      <c r="CU19" s="622"/>
      <c r="CV19" s="622"/>
      <c r="CW19" s="622"/>
      <c r="CX19" s="622"/>
      <c r="CY19" s="623"/>
      <c r="CZ19" s="659" t="s">
        <v>241</v>
      </c>
      <c r="DA19" s="659"/>
      <c r="DB19" s="659"/>
      <c r="DC19" s="659"/>
      <c r="DD19" s="627" t="s">
        <v>132</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15">
      <c r="B20" s="696" t="s">
        <v>276</v>
      </c>
      <c r="C20" s="697"/>
      <c r="D20" s="697"/>
      <c r="E20" s="697"/>
      <c r="F20" s="697"/>
      <c r="G20" s="697"/>
      <c r="H20" s="697"/>
      <c r="I20" s="697"/>
      <c r="J20" s="697"/>
      <c r="K20" s="697"/>
      <c r="L20" s="697"/>
      <c r="M20" s="697"/>
      <c r="N20" s="697"/>
      <c r="O20" s="697"/>
      <c r="P20" s="697"/>
      <c r="Q20" s="698"/>
      <c r="R20" s="621" t="s">
        <v>132</v>
      </c>
      <c r="S20" s="622"/>
      <c r="T20" s="622"/>
      <c r="U20" s="622"/>
      <c r="V20" s="622"/>
      <c r="W20" s="622"/>
      <c r="X20" s="622"/>
      <c r="Y20" s="623"/>
      <c r="Z20" s="659" t="s">
        <v>241</v>
      </c>
      <c r="AA20" s="659"/>
      <c r="AB20" s="659"/>
      <c r="AC20" s="659"/>
      <c r="AD20" s="660" t="s">
        <v>241</v>
      </c>
      <c r="AE20" s="660"/>
      <c r="AF20" s="660"/>
      <c r="AG20" s="660"/>
      <c r="AH20" s="660"/>
      <c r="AI20" s="660"/>
      <c r="AJ20" s="660"/>
      <c r="AK20" s="660"/>
      <c r="AL20" s="624" t="s">
        <v>132</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7066</v>
      </c>
      <c r="BH20" s="622"/>
      <c r="BI20" s="622"/>
      <c r="BJ20" s="622"/>
      <c r="BK20" s="622"/>
      <c r="BL20" s="622"/>
      <c r="BM20" s="622"/>
      <c r="BN20" s="623"/>
      <c r="BO20" s="659">
        <v>1.7</v>
      </c>
      <c r="BP20" s="659"/>
      <c r="BQ20" s="659"/>
      <c r="BR20" s="659"/>
      <c r="BS20" s="660" t="s">
        <v>241</v>
      </c>
      <c r="BT20" s="660"/>
      <c r="BU20" s="660"/>
      <c r="BV20" s="660"/>
      <c r="BW20" s="660"/>
      <c r="BX20" s="660"/>
      <c r="BY20" s="660"/>
      <c r="BZ20" s="660"/>
      <c r="CA20" s="660"/>
      <c r="CB20" s="695"/>
      <c r="CD20" s="618" t="s">
        <v>278</v>
      </c>
      <c r="CE20" s="619"/>
      <c r="CF20" s="619"/>
      <c r="CG20" s="619"/>
      <c r="CH20" s="619"/>
      <c r="CI20" s="619"/>
      <c r="CJ20" s="619"/>
      <c r="CK20" s="619"/>
      <c r="CL20" s="619"/>
      <c r="CM20" s="619"/>
      <c r="CN20" s="619"/>
      <c r="CO20" s="619"/>
      <c r="CP20" s="619"/>
      <c r="CQ20" s="620"/>
      <c r="CR20" s="621">
        <v>1974467</v>
      </c>
      <c r="CS20" s="622"/>
      <c r="CT20" s="622"/>
      <c r="CU20" s="622"/>
      <c r="CV20" s="622"/>
      <c r="CW20" s="622"/>
      <c r="CX20" s="622"/>
      <c r="CY20" s="623"/>
      <c r="CZ20" s="659">
        <v>100</v>
      </c>
      <c r="DA20" s="659"/>
      <c r="DB20" s="659"/>
      <c r="DC20" s="659"/>
      <c r="DD20" s="627">
        <v>174482</v>
      </c>
      <c r="DE20" s="622"/>
      <c r="DF20" s="622"/>
      <c r="DG20" s="622"/>
      <c r="DH20" s="622"/>
      <c r="DI20" s="622"/>
      <c r="DJ20" s="622"/>
      <c r="DK20" s="622"/>
      <c r="DL20" s="622"/>
      <c r="DM20" s="622"/>
      <c r="DN20" s="622"/>
      <c r="DO20" s="622"/>
      <c r="DP20" s="623"/>
      <c r="DQ20" s="627">
        <v>1519766</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846769</v>
      </c>
      <c r="S21" s="622"/>
      <c r="T21" s="622"/>
      <c r="U21" s="622"/>
      <c r="V21" s="622"/>
      <c r="W21" s="622"/>
      <c r="X21" s="622"/>
      <c r="Y21" s="623"/>
      <c r="Z21" s="659">
        <v>41</v>
      </c>
      <c r="AA21" s="659"/>
      <c r="AB21" s="659"/>
      <c r="AC21" s="659"/>
      <c r="AD21" s="660">
        <v>772933</v>
      </c>
      <c r="AE21" s="660"/>
      <c r="AF21" s="660"/>
      <c r="AG21" s="660"/>
      <c r="AH21" s="660"/>
      <c r="AI21" s="660"/>
      <c r="AJ21" s="660"/>
      <c r="AK21" s="660"/>
      <c r="AL21" s="624">
        <v>62.6</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v>7066</v>
      </c>
      <c r="BH21" s="622"/>
      <c r="BI21" s="622"/>
      <c r="BJ21" s="622"/>
      <c r="BK21" s="622"/>
      <c r="BL21" s="622"/>
      <c r="BM21" s="622"/>
      <c r="BN21" s="623"/>
      <c r="BO21" s="659">
        <v>1.7</v>
      </c>
      <c r="BP21" s="659"/>
      <c r="BQ21" s="659"/>
      <c r="BR21" s="659"/>
      <c r="BS21" s="660" t="s">
        <v>132</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772933</v>
      </c>
      <c r="S22" s="622"/>
      <c r="T22" s="622"/>
      <c r="U22" s="622"/>
      <c r="V22" s="622"/>
      <c r="W22" s="622"/>
      <c r="X22" s="622"/>
      <c r="Y22" s="623"/>
      <c r="Z22" s="659">
        <v>37.4</v>
      </c>
      <c r="AA22" s="659"/>
      <c r="AB22" s="659"/>
      <c r="AC22" s="659"/>
      <c r="AD22" s="660">
        <v>772933</v>
      </c>
      <c r="AE22" s="660"/>
      <c r="AF22" s="660"/>
      <c r="AG22" s="660"/>
      <c r="AH22" s="660"/>
      <c r="AI22" s="660"/>
      <c r="AJ22" s="660"/>
      <c r="AK22" s="660"/>
      <c r="AL22" s="624">
        <v>62.6</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59" t="s">
        <v>241</v>
      </c>
      <c r="BP22" s="659"/>
      <c r="BQ22" s="659"/>
      <c r="BR22" s="659"/>
      <c r="BS22" s="660" t="s">
        <v>132</v>
      </c>
      <c r="BT22" s="660"/>
      <c r="BU22" s="660"/>
      <c r="BV22" s="660"/>
      <c r="BW22" s="660"/>
      <c r="BX22" s="660"/>
      <c r="BY22" s="660"/>
      <c r="BZ22" s="660"/>
      <c r="CA22" s="660"/>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284</v>
      </c>
      <c r="C23" s="619"/>
      <c r="D23" s="619"/>
      <c r="E23" s="619"/>
      <c r="F23" s="619"/>
      <c r="G23" s="619"/>
      <c r="H23" s="619"/>
      <c r="I23" s="619"/>
      <c r="J23" s="619"/>
      <c r="K23" s="619"/>
      <c r="L23" s="619"/>
      <c r="M23" s="619"/>
      <c r="N23" s="619"/>
      <c r="O23" s="619"/>
      <c r="P23" s="619"/>
      <c r="Q23" s="620"/>
      <c r="R23" s="621">
        <v>68118</v>
      </c>
      <c r="S23" s="622"/>
      <c r="T23" s="622"/>
      <c r="U23" s="622"/>
      <c r="V23" s="622"/>
      <c r="W23" s="622"/>
      <c r="X23" s="622"/>
      <c r="Y23" s="623"/>
      <c r="Z23" s="659">
        <v>3.3</v>
      </c>
      <c r="AA23" s="659"/>
      <c r="AB23" s="659"/>
      <c r="AC23" s="659"/>
      <c r="AD23" s="660" t="s">
        <v>241</v>
      </c>
      <c r="AE23" s="660"/>
      <c r="AF23" s="660"/>
      <c r="AG23" s="660"/>
      <c r="AH23" s="660"/>
      <c r="AI23" s="660"/>
      <c r="AJ23" s="660"/>
      <c r="AK23" s="660"/>
      <c r="AL23" s="624" t="s">
        <v>241</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t="s">
        <v>132</v>
      </c>
      <c r="BH23" s="622"/>
      <c r="BI23" s="622"/>
      <c r="BJ23" s="622"/>
      <c r="BK23" s="622"/>
      <c r="BL23" s="622"/>
      <c r="BM23" s="622"/>
      <c r="BN23" s="623"/>
      <c r="BO23" s="659" t="s">
        <v>241</v>
      </c>
      <c r="BP23" s="659"/>
      <c r="BQ23" s="659"/>
      <c r="BR23" s="659"/>
      <c r="BS23" s="660" t="s">
        <v>132</v>
      </c>
      <c r="BT23" s="660"/>
      <c r="BU23" s="660"/>
      <c r="BV23" s="660"/>
      <c r="BW23" s="660"/>
      <c r="BX23" s="660"/>
      <c r="BY23" s="660"/>
      <c r="BZ23" s="660"/>
      <c r="CA23" s="660"/>
      <c r="CB23" s="695"/>
      <c r="CD23" s="679" t="s">
        <v>224</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15">
      <c r="B24" s="618" t="s">
        <v>291</v>
      </c>
      <c r="C24" s="619"/>
      <c r="D24" s="619"/>
      <c r="E24" s="619"/>
      <c r="F24" s="619"/>
      <c r="G24" s="619"/>
      <c r="H24" s="619"/>
      <c r="I24" s="619"/>
      <c r="J24" s="619"/>
      <c r="K24" s="619"/>
      <c r="L24" s="619"/>
      <c r="M24" s="619"/>
      <c r="N24" s="619"/>
      <c r="O24" s="619"/>
      <c r="P24" s="619"/>
      <c r="Q24" s="620"/>
      <c r="R24" s="621">
        <v>5718</v>
      </c>
      <c r="S24" s="622"/>
      <c r="T24" s="622"/>
      <c r="U24" s="622"/>
      <c r="V24" s="622"/>
      <c r="W24" s="622"/>
      <c r="X24" s="622"/>
      <c r="Y24" s="623"/>
      <c r="Z24" s="659">
        <v>0.3</v>
      </c>
      <c r="AA24" s="659"/>
      <c r="AB24" s="659"/>
      <c r="AC24" s="659"/>
      <c r="AD24" s="660" t="s">
        <v>241</v>
      </c>
      <c r="AE24" s="660"/>
      <c r="AF24" s="660"/>
      <c r="AG24" s="660"/>
      <c r="AH24" s="660"/>
      <c r="AI24" s="660"/>
      <c r="AJ24" s="660"/>
      <c r="AK24" s="660"/>
      <c r="AL24" s="624" t="s">
        <v>132</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241</v>
      </c>
      <c r="BH24" s="622"/>
      <c r="BI24" s="622"/>
      <c r="BJ24" s="622"/>
      <c r="BK24" s="622"/>
      <c r="BL24" s="622"/>
      <c r="BM24" s="622"/>
      <c r="BN24" s="623"/>
      <c r="BO24" s="659" t="s">
        <v>241</v>
      </c>
      <c r="BP24" s="659"/>
      <c r="BQ24" s="659"/>
      <c r="BR24" s="659"/>
      <c r="BS24" s="660" t="s">
        <v>132</v>
      </c>
      <c r="BT24" s="660"/>
      <c r="BU24" s="660"/>
      <c r="BV24" s="660"/>
      <c r="BW24" s="660"/>
      <c r="BX24" s="660"/>
      <c r="BY24" s="660"/>
      <c r="BZ24" s="660"/>
      <c r="CA24" s="660"/>
      <c r="CB24" s="695"/>
      <c r="CD24" s="676" t="s">
        <v>293</v>
      </c>
      <c r="CE24" s="677"/>
      <c r="CF24" s="677"/>
      <c r="CG24" s="677"/>
      <c r="CH24" s="677"/>
      <c r="CI24" s="677"/>
      <c r="CJ24" s="677"/>
      <c r="CK24" s="677"/>
      <c r="CL24" s="677"/>
      <c r="CM24" s="677"/>
      <c r="CN24" s="677"/>
      <c r="CO24" s="677"/>
      <c r="CP24" s="677"/>
      <c r="CQ24" s="678"/>
      <c r="CR24" s="673">
        <v>861230</v>
      </c>
      <c r="CS24" s="674"/>
      <c r="CT24" s="674"/>
      <c r="CU24" s="674"/>
      <c r="CV24" s="674"/>
      <c r="CW24" s="674"/>
      <c r="CX24" s="674"/>
      <c r="CY24" s="702"/>
      <c r="CZ24" s="703">
        <v>43.6</v>
      </c>
      <c r="DA24" s="685"/>
      <c r="DB24" s="685"/>
      <c r="DC24" s="705"/>
      <c r="DD24" s="701">
        <v>788041</v>
      </c>
      <c r="DE24" s="674"/>
      <c r="DF24" s="674"/>
      <c r="DG24" s="674"/>
      <c r="DH24" s="674"/>
      <c r="DI24" s="674"/>
      <c r="DJ24" s="674"/>
      <c r="DK24" s="702"/>
      <c r="DL24" s="701">
        <v>717882</v>
      </c>
      <c r="DM24" s="674"/>
      <c r="DN24" s="674"/>
      <c r="DO24" s="674"/>
      <c r="DP24" s="674"/>
      <c r="DQ24" s="674"/>
      <c r="DR24" s="674"/>
      <c r="DS24" s="674"/>
      <c r="DT24" s="674"/>
      <c r="DU24" s="674"/>
      <c r="DV24" s="702"/>
      <c r="DW24" s="703">
        <v>57.5</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1297514</v>
      </c>
      <c r="S25" s="622"/>
      <c r="T25" s="622"/>
      <c r="U25" s="622"/>
      <c r="V25" s="622"/>
      <c r="W25" s="622"/>
      <c r="X25" s="622"/>
      <c r="Y25" s="623"/>
      <c r="Z25" s="659">
        <v>62.8</v>
      </c>
      <c r="AA25" s="659"/>
      <c r="AB25" s="659"/>
      <c r="AC25" s="659"/>
      <c r="AD25" s="660">
        <v>1223678</v>
      </c>
      <c r="AE25" s="660"/>
      <c r="AF25" s="660"/>
      <c r="AG25" s="660"/>
      <c r="AH25" s="660"/>
      <c r="AI25" s="660"/>
      <c r="AJ25" s="660"/>
      <c r="AK25" s="660"/>
      <c r="AL25" s="624">
        <v>99.2</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241</v>
      </c>
      <c r="BH25" s="622"/>
      <c r="BI25" s="622"/>
      <c r="BJ25" s="622"/>
      <c r="BK25" s="622"/>
      <c r="BL25" s="622"/>
      <c r="BM25" s="622"/>
      <c r="BN25" s="623"/>
      <c r="BO25" s="659" t="s">
        <v>132</v>
      </c>
      <c r="BP25" s="659"/>
      <c r="BQ25" s="659"/>
      <c r="BR25" s="659"/>
      <c r="BS25" s="660" t="s">
        <v>132</v>
      </c>
      <c r="BT25" s="660"/>
      <c r="BU25" s="660"/>
      <c r="BV25" s="660"/>
      <c r="BW25" s="660"/>
      <c r="BX25" s="660"/>
      <c r="BY25" s="660"/>
      <c r="BZ25" s="660"/>
      <c r="CA25" s="660"/>
      <c r="CB25" s="695"/>
      <c r="CD25" s="618" t="s">
        <v>296</v>
      </c>
      <c r="CE25" s="619"/>
      <c r="CF25" s="619"/>
      <c r="CG25" s="619"/>
      <c r="CH25" s="619"/>
      <c r="CI25" s="619"/>
      <c r="CJ25" s="619"/>
      <c r="CK25" s="619"/>
      <c r="CL25" s="619"/>
      <c r="CM25" s="619"/>
      <c r="CN25" s="619"/>
      <c r="CO25" s="619"/>
      <c r="CP25" s="619"/>
      <c r="CQ25" s="620"/>
      <c r="CR25" s="621">
        <v>488542</v>
      </c>
      <c r="CS25" s="634"/>
      <c r="CT25" s="634"/>
      <c r="CU25" s="634"/>
      <c r="CV25" s="634"/>
      <c r="CW25" s="634"/>
      <c r="CX25" s="634"/>
      <c r="CY25" s="635"/>
      <c r="CZ25" s="624">
        <v>24.7</v>
      </c>
      <c r="DA25" s="636"/>
      <c r="DB25" s="636"/>
      <c r="DC25" s="637"/>
      <c r="DD25" s="627">
        <v>422961</v>
      </c>
      <c r="DE25" s="634"/>
      <c r="DF25" s="634"/>
      <c r="DG25" s="634"/>
      <c r="DH25" s="634"/>
      <c r="DI25" s="634"/>
      <c r="DJ25" s="634"/>
      <c r="DK25" s="635"/>
      <c r="DL25" s="627">
        <v>422956</v>
      </c>
      <c r="DM25" s="634"/>
      <c r="DN25" s="634"/>
      <c r="DO25" s="634"/>
      <c r="DP25" s="634"/>
      <c r="DQ25" s="634"/>
      <c r="DR25" s="634"/>
      <c r="DS25" s="634"/>
      <c r="DT25" s="634"/>
      <c r="DU25" s="634"/>
      <c r="DV25" s="635"/>
      <c r="DW25" s="624">
        <v>33.9</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t="s">
        <v>132</v>
      </c>
      <c r="S26" s="622"/>
      <c r="T26" s="622"/>
      <c r="U26" s="622"/>
      <c r="V26" s="622"/>
      <c r="W26" s="622"/>
      <c r="X26" s="622"/>
      <c r="Y26" s="623"/>
      <c r="Z26" s="659" t="s">
        <v>132</v>
      </c>
      <c r="AA26" s="659"/>
      <c r="AB26" s="659"/>
      <c r="AC26" s="659"/>
      <c r="AD26" s="660" t="s">
        <v>241</v>
      </c>
      <c r="AE26" s="660"/>
      <c r="AF26" s="660"/>
      <c r="AG26" s="660"/>
      <c r="AH26" s="660"/>
      <c r="AI26" s="660"/>
      <c r="AJ26" s="660"/>
      <c r="AK26" s="660"/>
      <c r="AL26" s="624" t="s">
        <v>241</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132</v>
      </c>
      <c r="BH26" s="622"/>
      <c r="BI26" s="622"/>
      <c r="BJ26" s="622"/>
      <c r="BK26" s="622"/>
      <c r="BL26" s="622"/>
      <c r="BM26" s="622"/>
      <c r="BN26" s="623"/>
      <c r="BO26" s="659" t="s">
        <v>132</v>
      </c>
      <c r="BP26" s="659"/>
      <c r="BQ26" s="659"/>
      <c r="BR26" s="659"/>
      <c r="BS26" s="660" t="s">
        <v>241</v>
      </c>
      <c r="BT26" s="660"/>
      <c r="BU26" s="660"/>
      <c r="BV26" s="660"/>
      <c r="BW26" s="660"/>
      <c r="BX26" s="660"/>
      <c r="BY26" s="660"/>
      <c r="BZ26" s="660"/>
      <c r="CA26" s="660"/>
      <c r="CB26" s="695"/>
      <c r="CD26" s="618" t="s">
        <v>299</v>
      </c>
      <c r="CE26" s="619"/>
      <c r="CF26" s="619"/>
      <c r="CG26" s="619"/>
      <c r="CH26" s="619"/>
      <c r="CI26" s="619"/>
      <c r="CJ26" s="619"/>
      <c r="CK26" s="619"/>
      <c r="CL26" s="619"/>
      <c r="CM26" s="619"/>
      <c r="CN26" s="619"/>
      <c r="CO26" s="619"/>
      <c r="CP26" s="619"/>
      <c r="CQ26" s="620"/>
      <c r="CR26" s="621">
        <v>280440</v>
      </c>
      <c r="CS26" s="622"/>
      <c r="CT26" s="622"/>
      <c r="CU26" s="622"/>
      <c r="CV26" s="622"/>
      <c r="CW26" s="622"/>
      <c r="CX26" s="622"/>
      <c r="CY26" s="623"/>
      <c r="CZ26" s="624">
        <v>14.2</v>
      </c>
      <c r="DA26" s="636"/>
      <c r="DB26" s="636"/>
      <c r="DC26" s="637"/>
      <c r="DD26" s="627">
        <v>234783</v>
      </c>
      <c r="DE26" s="622"/>
      <c r="DF26" s="622"/>
      <c r="DG26" s="622"/>
      <c r="DH26" s="622"/>
      <c r="DI26" s="622"/>
      <c r="DJ26" s="622"/>
      <c r="DK26" s="623"/>
      <c r="DL26" s="627" t="s">
        <v>132</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140</v>
      </c>
      <c r="S27" s="622"/>
      <c r="T27" s="622"/>
      <c r="U27" s="622"/>
      <c r="V27" s="622"/>
      <c r="W27" s="622"/>
      <c r="X27" s="622"/>
      <c r="Y27" s="623"/>
      <c r="Z27" s="659">
        <v>0</v>
      </c>
      <c r="AA27" s="659"/>
      <c r="AB27" s="659"/>
      <c r="AC27" s="659"/>
      <c r="AD27" s="660" t="s">
        <v>132</v>
      </c>
      <c r="AE27" s="660"/>
      <c r="AF27" s="660"/>
      <c r="AG27" s="660"/>
      <c r="AH27" s="660"/>
      <c r="AI27" s="660"/>
      <c r="AJ27" s="660"/>
      <c r="AK27" s="660"/>
      <c r="AL27" s="624" t="s">
        <v>132</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422328</v>
      </c>
      <c r="BH27" s="622"/>
      <c r="BI27" s="622"/>
      <c r="BJ27" s="622"/>
      <c r="BK27" s="622"/>
      <c r="BL27" s="622"/>
      <c r="BM27" s="622"/>
      <c r="BN27" s="623"/>
      <c r="BO27" s="659">
        <v>100</v>
      </c>
      <c r="BP27" s="659"/>
      <c r="BQ27" s="659"/>
      <c r="BR27" s="659"/>
      <c r="BS27" s="660">
        <v>67255</v>
      </c>
      <c r="BT27" s="660"/>
      <c r="BU27" s="660"/>
      <c r="BV27" s="660"/>
      <c r="BW27" s="660"/>
      <c r="BX27" s="660"/>
      <c r="BY27" s="660"/>
      <c r="BZ27" s="660"/>
      <c r="CA27" s="660"/>
      <c r="CB27" s="695"/>
      <c r="CD27" s="618" t="s">
        <v>302</v>
      </c>
      <c r="CE27" s="619"/>
      <c r="CF27" s="619"/>
      <c r="CG27" s="619"/>
      <c r="CH27" s="619"/>
      <c r="CI27" s="619"/>
      <c r="CJ27" s="619"/>
      <c r="CK27" s="619"/>
      <c r="CL27" s="619"/>
      <c r="CM27" s="619"/>
      <c r="CN27" s="619"/>
      <c r="CO27" s="619"/>
      <c r="CP27" s="619"/>
      <c r="CQ27" s="620"/>
      <c r="CR27" s="621">
        <v>14111</v>
      </c>
      <c r="CS27" s="634"/>
      <c r="CT27" s="634"/>
      <c r="CU27" s="634"/>
      <c r="CV27" s="634"/>
      <c r="CW27" s="634"/>
      <c r="CX27" s="634"/>
      <c r="CY27" s="635"/>
      <c r="CZ27" s="624">
        <v>0.7</v>
      </c>
      <c r="DA27" s="636"/>
      <c r="DB27" s="636"/>
      <c r="DC27" s="637"/>
      <c r="DD27" s="627">
        <v>6503</v>
      </c>
      <c r="DE27" s="634"/>
      <c r="DF27" s="634"/>
      <c r="DG27" s="634"/>
      <c r="DH27" s="634"/>
      <c r="DI27" s="634"/>
      <c r="DJ27" s="634"/>
      <c r="DK27" s="635"/>
      <c r="DL27" s="627">
        <v>6503</v>
      </c>
      <c r="DM27" s="634"/>
      <c r="DN27" s="634"/>
      <c r="DO27" s="634"/>
      <c r="DP27" s="634"/>
      <c r="DQ27" s="634"/>
      <c r="DR27" s="634"/>
      <c r="DS27" s="634"/>
      <c r="DT27" s="634"/>
      <c r="DU27" s="634"/>
      <c r="DV27" s="635"/>
      <c r="DW27" s="624">
        <v>0.5</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50379</v>
      </c>
      <c r="S28" s="622"/>
      <c r="T28" s="622"/>
      <c r="U28" s="622"/>
      <c r="V28" s="622"/>
      <c r="W28" s="622"/>
      <c r="X28" s="622"/>
      <c r="Y28" s="623"/>
      <c r="Z28" s="659">
        <v>2.4</v>
      </c>
      <c r="AA28" s="659"/>
      <c r="AB28" s="659"/>
      <c r="AC28" s="659"/>
      <c r="AD28" s="660" t="s">
        <v>132</v>
      </c>
      <c r="AE28" s="660"/>
      <c r="AF28" s="660"/>
      <c r="AG28" s="660"/>
      <c r="AH28" s="660"/>
      <c r="AI28" s="660"/>
      <c r="AJ28" s="660"/>
      <c r="AK28" s="660"/>
      <c r="AL28" s="624" t="s">
        <v>132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358577</v>
      </c>
      <c r="CS28" s="622"/>
      <c r="CT28" s="622"/>
      <c r="CU28" s="622"/>
      <c r="CV28" s="622"/>
      <c r="CW28" s="622"/>
      <c r="CX28" s="622"/>
      <c r="CY28" s="623"/>
      <c r="CZ28" s="624">
        <v>18.2</v>
      </c>
      <c r="DA28" s="636"/>
      <c r="DB28" s="636"/>
      <c r="DC28" s="637"/>
      <c r="DD28" s="627">
        <v>358577</v>
      </c>
      <c r="DE28" s="622"/>
      <c r="DF28" s="622"/>
      <c r="DG28" s="622"/>
      <c r="DH28" s="622"/>
      <c r="DI28" s="622"/>
      <c r="DJ28" s="622"/>
      <c r="DK28" s="623"/>
      <c r="DL28" s="627">
        <v>288423</v>
      </c>
      <c r="DM28" s="622"/>
      <c r="DN28" s="622"/>
      <c r="DO28" s="622"/>
      <c r="DP28" s="622"/>
      <c r="DQ28" s="622"/>
      <c r="DR28" s="622"/>
      <c r="DS28" s="622"/>
      <c r="DT28" s="622"/>
      <c r="DU28" s="622"/>
      <c r="DV28" s="623"/>
      <c r="DW28" s="624">
        <v>23.1</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330</v>
      </c>
      <c r="S29" s="622"/>
      <c r="T29" s="622"/>
      <c r="U29" s="622"/>
      <c r="V29" s="622"/>
      <c r="W29" s="622"/>
      <c r="X29" s="622"/>
      <c r="Y29" s="623"/>
      <c r="Z29" s="659">
        <v>0</v>
      </c>
      <c r="AA29" s="659"/>
      <c r="AB29" s="659"/>
      <c r="AC29" s="659"/>
      <c r="AD29" s="660" t="s">
        <v>241</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306</v>
      </c>
      <c r="CE29" s="641"/>
      <c r="CF29" s="618" t="s">
        <v>307</v>
      </c>
      <c r="CG29" s="619"/>
      <c r="CH29" s="619"/>
      <c r="CI29" s="619"/>
      <c r="CJ29" s="619"/>
      <c r="CK29" s="619"/>
      <c r="CL29" s="619"/>
      <c r="CM29" s="619"/>
      <c r="CN29" s="619"/>
      <c r="CO29" s="619"/>
      <c r="CP29" s="619"/>
      <c r="CQ29" s="620"/>
      <c r="CR29" s="621">
        <v>358577</v>
      </c>
      <c r="CS29" s="634"/>
      <c r="CT29" s="634"/>
      <c r="CU29" s="634"/>
      <c r="CV29" s="634"/>
      <c r="CW29" s="634"/>
      <c r="CX29" s="634"/>
      <c r="CY29" s="635"/>
      <c r="CZ29" s="624">
        <v>18.2</v>
      </c>
      <c r="DA29" s="636"/>
      <c r="DB29" s="636"/>
      <c r="DC29" s="637"/>
      <c r="DD29" s="627">
        <v>358577</v>
      </c>
      <c r="DE29" s="634"/>
      <c r="DF29" s="634"/>
      <c r="DG29" s="634"/>
      <c r="DH29" s="634"/>
      <c r="DI29" s="634"/>
      <c r="DJ29" s="634"/>
      <c r="DK29" s="635"/>
      <c r="DL29" s="627">
        <v>288423</v>
      </c>
      <c r="DM29" s="634"/>
      <c r="DN29" s="634"/>
      <c r="DO29" s="634"/>
      <c r="DP29" s="634"/>
      <c r="DQ29" s="634"/>
      <c r="DR29" s="634"/>
      <c r="DS29" s="634"/>
      <c r="DT29" s="634"/>
      <c r="DU29" s="634"/>
      <c r="DV29" s="635"/>
      <c r="DW29" s="624">
        <v>23.1</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48540</v>
      </c>
      <c r="S30" s="622"/>
      <c r="T30" s="622"/>
      <c r="U30" s="622"/>
      <c r="V30" s="622"/>
      <c r="W30" s="622"/>
      <c r="X30" s="622"/>
      <c r="Y30" s="623"/>
      <c r="Z30" s="659">
        <v>2.2999999999999998</v>
      </c>
      <c r="AA30" s="659"/>
      <c r="AB30" s="659"/>
      <c r="AC30" s="659"/>
      <c r="AD30" s="660" t="s">
        <v>241</v>
      </c>
      <c r="AE30" s="660"/>
      <c r="AF30" s="660"/>
      <c r="AG30" s="660"/>
      <c r="AH30" s="660"/>
      <c r="AI30" s="660"/>
      <c r="AJ30" s="660"/>
      <c r="AK30" s="660"/>
      <c r="AL30" s="624" t="s">
        <v>132</v>
      </c>
      <c r="AM30" s="625"/>
      <c r="AN30" s="625"/>
      <c r="AO30" s="661"/>
      <c r="AP30" s="679" t="s">
        <v>224</v>
      </c>
      <c r="AQ30" s="680"/>
      <c r="AR30" s="680"/>
      <c r="AS30" s="680"/>
      <c r="AT30" s="680"/>
      <c r="AU30" s="680"/>
      <c r="AV30" s="680"/>
      <c r="AW30" s="680"/>
      <c r="AX30" s="680"/>
      <c r="AY30" s="680"/>
      <c r="AZ30" s="680"/>
      <c r="BA30" s="680"/>
      <c r="BB30" s="680"/>
      <c r="BC30" s="680"/>
      <c r="BD30" s="680"/>
      <c r="BE30" s="680"/>
      <c r="BF30" s="681"/>
      <c r="BG30" s="679" t="s">
        <v>309</v>
      </c>
      <c r="BH30" s="693"/>
      <c r="BI30" s="693"/>
      <c r="BJ30" s="693"/>
      <c r="BK30" s="693"/>
      <c r="BL30" s="693"/>
      <c r="BM30" s="693"/>
      <c r="BN30" s="693"/>
      <c r="BO30" s="693"/>
      <c r="BP30" s="693"/>
      <c r="BQ30" s="694"/>
      <c r="BR30" s="679"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347846</v>
      </c>
      <c r="CS30" s="622"/>
      <c r="CT30" s="622"/>
      <c r="CU30" s="622"/>
      <c r="CV30" s="622"/>
      <c r="CW30" s="622"/>
      <c r="CX30" s="622"/>
      <c r="CY30" s="623"/>
      <c r="CZ30" s="624">
        <v>17.600000000000001</v>
      </c>
      <c r="DA30" s="636"/>
      <c r="DB30" s="636"/>
      <c r="DC30" s="637"/>
      <c r="DD30" s="627">
        <v>347846</v>
      </c>
      <c r="DE30" s="622"/>
      <c r="DF30" s="622"/>
      <c r="DG30" s="622"/>
      <c r="DH30" s="622"/>
      <c r="DI30" s="622"/>
      <c r="DJ30" s="622"/>
      <c r="DK30" s="623"/>
      <c r="DL30" s="627">
        <v>277692</v>
      </c>
      <c r="DM30" s="622"/>
      <c r="DN30" s="622"/>
      <c r="DO30" s="622"/>
      <c r="DP30" s="622"/>
      <c r="DQ30" s="622"/>
      <c r="DR30" s="622"/>
      <c r="DS30" s="622"/>
      <c r="DT30" s="622"/>
      <c r="DU30" s="622"/>
      <c r="DV30" s="623"/>
      <c r="DW30" s="624">
        <v>22.2</v>
      </c>
      <c r="DX30" s="636"/>
      <c r="DY30" s="636"/>
      <c r="DZ30" s="636"/>
      <c r="EA30" s="636"/>
      <c r="EB30" s="636"/>
      <c r="EC30" s="648"/>
    </row>
    <row r="31" spans="2:133" ht="11.25" customHeight="1" x14ac:dyDescent="0.15">
      <c r="B31" s="696" t="s">
        <v>312</v>
      </c>
      <c r="C31" s="697"/>
      <c r="D31" s="697"/>
      <c r="E31" s="697"/>
      <c r="F31" s="697"/>
      <c r="G31" s="697"/>
      <c r="H31" s="697"/>
      <c r="I31" s="697"/>
      <c r="J31" s="697"/>
      <c r="K31" s="697"/>
      <c r="L31" s="697"/>
      <c r="M31" s="697"/>
      <c r="N31" s="697"/>
      <c r="O31" s="697"/>
      <c r="P31" s="697"/>
      <c r="Q31" s="698"/>
      <c r="R31" s="621" t="s">
        <v>241</v>
      </c>
      <c r="S31" s="622"/>
      <c r="T31" s="622"/>
      <c r="U31" s="622"/>
      <c r="V31" s="622"/>
      <c r="W31" s="622"/>
      <c r="X31" s="622"/>
      <c r="Y31" s="623"/>
      <c r="Z31" s="659" t="s">
        <v>241</v>
      </c>
      <c r="AA31" s="659"/>
      <c r="AB31" s="659"/>
      <c r="AC31" s="659"/>
      <c r="AD31" s="660" t="s">
        <v>132</v>
      </c>
      <c r="AE31" s="660"/>
      <c r="AF31" s="660"/>
      <c r="AG31" s="660"/>
      <c r="AH31" s="660"/>
      <c r="AI31" s="660"/>
      <c r="AJ31" s="660"/>
      <c r="AK31" s="660"/>
      <c r="AL31" s="624" t="s">
        <v>132</v>
      </c>
      <c r="AM31" s="625"/>
      <c r="AN31" s="625"/>
      <c r="AO31" s="661"/>
      <c r="AP31" s="687" t="s">
        <v>313</v>
      </c>
      <c r="AQ31" s="688"/>
      <c r="AR31" s="688"/>
      <c r="AS31" s="688"/>
      <c r="AT31" s="689" t="s">
        <v>314</v>
      </c>
      <c r="AU31" s="218"/>
      <c r="AV31" s="218"/>
      <c r="AW31" s="218"/>
      <c r="AX31" s="676" t="s">
        <v>189</v>
      </c>
      <c r="AY31" s="677"/>
      <c r="AZ31" s="677"/>
      <c r="BA31" s="677"/>
      <c r="BB31" s="677"/>
      <c r="BC31" s="677"/>
      <c r="BD31" s="677"/>
      <c r="BE31" s="677"/>
      <c r="BF31" s="678"/>
      <c r="BG31" s="683">
        <v>100</v>
      </c>
      <c r="BH31" s="684"/>
      <c r="BI31" s="684"/>
      <c r="BJ31" s="684"/>
      <c r="BK31" s="684"/>
      <c r="BL31" s="684"/>
      <c r="BM31" s="685">
        <v>100</v>
      </c>
      <c r="BN31" s="684"/>
      <c r="BO31" s="684"/>
      <c r="BP31" s="684"/>
      <c r="BQ31" s="686"/>
      <c r="BR31" s="683">
        <v>100</v>
      </c>
      <c r="BS31" s="684"/>
      <c r="BT31" s="684"/>
      <c r="BU31" s="684"/>
      <c r="BV31" s="684"/>
      <c r="BW31" s="684"/>
      <c r="BX31" s="685">
        <v>100</v>
      </c>
      <c r="BY31" s="684"/>
      <c r="BZ31" s="684"/>
      <c r="CA31" s="684"/>
      <c r="CB31" s="686"/>
      <c r="CD31" s="642"/>
      <c r="CE31" s="643"/>
      <c r="CF31" s="618" t="s">
        <v>315</v>
      </c>
      <c r="CG31" s="619"/>
      <c r="CH31" s="619"/>
      <c r="CI31" s="619"/>
      <c r="CJ31" s="619"/>
      <c r="CK31" s="619"/>
      <c r="CL31" s="619"/>
      <c r="CM31" s="619"/>
      <c r="CN31" s="619"/>
      <c r="CO31" s="619"/>
      <c r="CP31" s="619"/>
      <c r="CQ31" s="620"/>
      <c r="CR31" s="621">
        <v>10731</v>
      </c>
      <c r="CS31" s="634"/>
      <c r="CT31" s="634"/>
      <c r="CU31" s="634"/>
      <c r="CV31" s="634"/>
      <c r="CW31" s="634"/>
      <c r="CX31" s="634"/>
      <c r="CY31" s="635"/>
      <c r="CZ31" s="624">
        <v>0.5</v>
      </c>
      <c r="DA31" s="636"/>
      <c r="DB31" s="636"/>
      <c r="DC31" s="637"/>
      <c r="DD31" s="627">
        <v>10731</v>
      </c>
      <c r="DE31" s="634"/>
      <c r="DF31" s="634"/>
      <c r="DG31" s="634"/>
      <c r="DH31" s="634"/>
      <c r="DI31" s="634"/>
      <c r="DJ31" s="634"/>
      <c r="DK31" s="635"/>
      <c r="DL31" s="627">
        <v>10731</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98220</v>
      </c>
      <c r="S32" s="622"/>
      <c r="T32" s="622"/>
      <c r="U32" s="622"/>
      <c r="V32" s="622"/>
      <c r="W32" s="622"/>
      <c r="X32" s="622"/>
      <c r="Y32" s="623"/>
      <c r="Z32" s="659">
        <v>4.8</v>
      </c>
      <c r="AA32" s="659"/>
      <c r="AB32" s="659"/>
      <c r="AC32" s="659"/>
      <c r="AD32" s="660" t="s">
        <v>241</v>
      </c>
      <c r="AE32" s="660"/>
      <c r="AF32" s="660"/>
      <c r="AG32" s="660"/>
      <c r="AH32" s="660"/>
      <c r="AI32" s="660"/>
      <c r="AJ32" s="660"/>
      <c r="AK32" s="660"/>
      <c r="AL32" s="624" t="s">
        <v>132</v>
      </c>
      <c r="AM32" s="625"/>
      <c r="AN32" s="625"/>
      <c r="AO32" s="661"/>
      <c r="AP32" s="662"/>
      <c r="AQ32" s="663"/>
      <c r="AR32" s="663"/>
      <c r="AS32" s="663"/>
      <c r="AT32" s="690"/>
      <c r="AU32" s="214" t="s">
        <v>317</v>
      </c>
      <c r="AX32" s="618" t="s">
        <v>318</v>
      </c>
      <c r="AY32" s="619"/>
      <c r="AZ32" s="619"/>
      <c r="BA32" s="619"/>
      <c r="BB32" s="619"/>
      <c r="BC32" s="619"/>
      <c r="BD32" s="619"/>
      <c r="BE32" s="619"/>
      <c r="BF32" s="620"/>
      <c r="BG32" s="692">
        <v>100</v>
      </c>
      <c r="BH32" s="634"/>
      <c r="BI32" s="634"/>
      <c r="BJ32" s="634"/>
      <c r="BK32" s="634"/>
      <c r="BL32" s="634"/>
      <c r="BM32" s="625">
        <v>100</v>
      </c>
      <c r="BN32" s="634"/>
      <c r="BO32" s="634"/>
      <c r="BP32" s="634"/>
      <c r="BQ32" s="657"/>
      <c r="BR32" s="692">
        <v>100</v>
      </c>
      <c r="BS32" s="634"/>
      <c r="BT32" s="634"/>
      <c r="BU32" s="634"/>
      <c r="BV32" s="634"/>
      <c r="BW32" s="634"/>
      <c r="BX32" s="625">
        <v>100</v>
      </c>
      <c r="BY32" s="634"/>
      <c r="BZ32" s="634"/>
      <c r="CA32" s="634"/>
      <c r="CB32" s="657"/>
      <c r="CD32" s="644"/>
      <c r="CE32" s="645"/>
      <c r="CF32" s="618" t="s">
        <v>319</v>
      </c>
      <c r="CG32" s="619"/>
      <c r="CH32" s="619"/>
      <c r="CI32" s="619"/>
      <c r="CJ32" s="619"/>
      <c r="CK32" s="619"/>
      <c r="CL32" s="619"/>
      <c r="CM32" s="619"/>
      <c r="CN32" s="619"/>
      <c r="CO32" s="619"/>
      <c r="CP32" s="619"/>
      <c r="CQ32" s="620"/>
      <c r="CR32" s="621" t="s">
        <v>241</v>
      </c>
      <c r="CS32" s="622"/>
      <c r="CT32" s="622"/>
      <c r="CU32" s="622"/>
      <c r="CV32" s="622"/>
      <c r="CW32" s="622"/>
      <c r="CX32" s="622"/>
      <c r="CY32" s="623"/>
      <c r="CZ32" s="624" t="s">
        <v>132</v>
      </c>
      <c r="DA32" s="636"/>
      <c r="DB32" s="636"/>
      <c r="DC32" s="637"/>
      <c r="DD32" s="627" t="s">
        <v>241</v>
      </c>
      <c r="DE32" s="622"/>
      <c r="DF32" s="622"/>
      <c r="DG32" s="622"/>
      <c r="DH32" s="622"/>
      <c r="DI32" s="622"/>
      <c r="DJ32" s="622"/>
      <c r="DK32" s="623"/>
      <c r="DL32" s="627" t="s">
        <v>132</v>
      </c>
      <c r="DM32" s="622"/>
      <c r="DN32" s="622"/>
      <c r="DO32" s="622"/>
      <c r="DP32" s="622"/>
      <c r="DQ32" s="622"/>
      <c r="DR32" s="622"/>
      <c r="DS32" s="622"/>
      <c r="DT32" s="622"/>
      <c r="DU32" s="622"/>
      <c r="DV32" s="623"/>
      <c r="DW32" s="624" t="s">
        <v>132</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61268</v>
      </c>
      <c r="S33" s="622"/>
      <c r="T33" s="622"/>
      <c r="U33" s="622"/>
      <c r="V33" s="622"/>
      <c r="W33" s="622"/>
      <c r="X33" s="622"/>
      <c r="Y33" s="623"/>
      <c r="Z33" s="659">
        <v>3</v>
      </c>
      <c r="AA33" s="659"/>
      <c r="AB33" s="659"/>
      <c r="AC33" s="659"/>
      <c r="AD33" s="660">
        <v>10325</v>
      </c>
      <c r="AE33" s="660"/>
      <c r="AF33" s="660"/>
      <c r="AG33" s="660"/>
      <c r="AH33" s="660"/>
      <c r="AI33" s="660"/>
      <c r="AJ33" s="660"/>
      <c r="AK33" s="660"/>
      <c r="AL33" s="624">
        <v>0.8</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100</v>
      </c>
      <c r="BH33" s="606"/>
      <c r="BI33" s="606"/>
      <c r="BJ33" s="606"/>
      <c r="BK33" s="606"/>
      <c r="BL33" s="606"/>
      <c r="BM33" s="652">
        <v>100</v>
      </c>
      <c r="BN33" s="606"/>
      <c r="BO33" s="606"/>
      <c r="BP33" s="606"/>
      <c r="BQ33" s="669"/>
      <c r="BR33" s="682">
        <v>100</v>
      </c>
      <c r="BS33" s="606"/>
      <c r="BT33" s="606"/>
      <c r="BU33" s="606"/>
      <c r="BV33" s="606"/>
      <c r="BW33" s="606"/>
      <c r="BX33" s="652">
        <v>100</v>
      </c>
      <c r="BY33" s="606"/>
      <c r="BZ33" s="606"/>
      <c r="CA33" s="606"/>
      <c r="CB33" s="669"/>
      <c r="CD33" s="618" t="s">
        <v>322</v>
      </c>
      <c r="CE33" s="619"/>
      <c r="CF33" s="619"/>
      <c r="CG33" s="619"/>
      <c r="CH33" s="619"/>
      <c r="CI33" s="619"/>
      <c r="CJ33" s="619"/>
      <c r="CK33" s="619"/>
      <c r="CL33" s="619"/>
      <c r="CM33" s="619"/>
      <c r="CN33" s="619"/>
      <c r="CO33" s="619"/>
      <c r="CP33" s="619"/>
      <c r="CQ33" s="620"/>
      <c r="CR33" s="621">
        <v>938755</v>
      </c>
      <c r="CS33" s="634"/>
      <c r="CT33" s="634"/>
      <c r="CU33" s="634"/>
      <c r="CV33" s="634"/>
      <c r="CW33" s="634"/>
      <c r="CX33" s="634"/>
      <c r="CY33" s="635"/>
      <c r="CZ33" s="624">
        <v>47.5</v>
      </c>
      <c r="DA33" s="636"/>
      <c r="DB33" s="636"/>
      <c r="DC33" s="637"/>
      <c r="DD33" s="627">
        <v>679054</v>
      </c>
      <c r="DE33" s="634"/>
      <c r="DF33" s="634"/>
      <c r="DG33" s="634"/>
      <c r="DH33" s="634"/>
      <c r="DI33" s="634"/>
      <c r="DJ33" s="634"/>
      <c r="DK33" s="635"/>
      <c r="DL33" s="627">
        <v>404814</v>
      </c>
      <c r="DM33" s="634"/>
      <c r="DN33" s="634"/>
      <c r="DO33" s="634"/>
      <c r="DP33" s="634"/>
      <c r="DQ33" s="634"/>
      <c r="DR33" s="634"/>
      <c r="DS33" s="634"/>
      <c r="DT33" s="634"/>
      <c r="DU33" s="634"/>
      <c r="DV33" s="635"/>
      <c r="DW33" s="624">
        <v>32.4</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6690</v>
      </c>
      <c r="S34" s="622"/>
      <c r="T34" s="622"/>
      <c r="U34" s="622"/>
      <c r="V34" s="622"/>
      <c r="W34" s="622"/>
      <c r="X34" s="622"/>
      <c r="Y34" s="623"/>
      <c r="Z34" s="659">
        <v>0.3</v>
      </c>
      <c r="AA34" s="659"/>
      <c r="AB34" s="659"/>
      <c r="AC34" s="659"/>
      <c r="AD34" s="660" t="s">
        <v>241</v>
      </c>
      <c r="AE34" s="660"/>
      <c r="AF34" s="660"/>
      <c r="AG34" s="660"/>
      <c r="AH34" s="660"/>
      <c r="AI34" s="660"/>
      <c r="AJ34" s="660"/>
      <c r="AK34" s="660"/>
      <c r="AL34" s="624" t="s">
        <v>132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355086</v>
      </c>
      <c r="CS34" s="622"/>
      <c r="CT34" s="622"/>
      <c r="CU34" s="622"/>
      <c r="CV34" s="622"/>
      <c r="CW34" s="622"/>
      <c r="CX34" s="622"/>
      <c r="CY34" s="623"/>
      <c r="CZ34" s="624">
        <v>18</v>
      </c>
      <c r="DA34" s="636"/>
      <c r="DB34" s="636"/>
      <c r="DC34" s="637"/>
      <c r="DD34" s="627">
        <v>195698</v>
      </c>
      <c r="DE34" s="622"/>
      <c r="DF34" s="622"/>
      <c r="DG34" s="622"/>
      <c r="DH34" s="622"/>
      <c r="DI34" s="622"/>
      <c r="DJ34" s="622"/>
      <c r="DK34" s="623"/>
      <c r="DL34" s="627">
        <v>171905</v>
      </c>
      <c r="DM34" s="622"/>
      <c r="DN34" s="622"/>
      <c r="DO34" s="622"/>
      <c r="DP34" s="622"/>
      <c r="DQ34" s="622"/>
      <c r="DR34" s="622"/>
      <c r="DS34" s="622"/>
      <c r="DT34" s="622"/>
      <c r="DU34" s="622"/>
      <c r="DV34" s="623"/>
      <c r="DW34" s="624">
        <v>13.8</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241940</v>
      </c>
      <c r="S35" s="622"/>
      <c r="T35" s="622"/>
      <c r="U35" s="622"/>
      <c r="V35" s="622"/>
      <c r="W35" s="622"/>
      <c r="X35" s="622"/>
      <c r="Y35" s="623"/>
      <c r="Z35" s="659">
        <v>11.7</v>
      </c>
      <c r="AA35" s="659"/>
      <c r="AB35" s="659"/>
      <c r="AC35" s="659"/>
      <c r="AD35" s="660" t="s">
        <v>241</v>
      </c>
      <c r="AE35" s="660"/>
      <c r="AF35" s="660"/>
      <c r="AG35" s="660"/>
      <c r="AH35" s="660"/>
      <c r="AI35" s="660"/>
      <c r="AJ35" s="660"/>
      <c r="AK35" s="660"/>
      <c r="AL35" s="624" t="s">
        <v>132</v>
      </c>
      <c r="AM35" s="625"/>
      <c r="AN35" s="625"/>
      <c r="AO35" s="661"/>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328</v>
      </c>
      <c r="CE35" s="619"/>
      <c r="CF35" s="619"/>
      <c r="CG35" s="619"/>
      <c r="CH35" s="619"/>
      <c r="CI35" s="619"/>
      <c r="CJ35" s="619"/>
      <c r="CK35" s="619"/>
      <c r="CL35" s="619"/>
      <c r="CM35" s="619"/>
      <c r="CN35" s="619"/>
      <c r="CO35" s="619"/>
      <c r="CP35" s="619"/>
      <c r="CQ35" s="620"/>
      <c r="CR35" s="621">
        <v>45446</v>
      </c>
      <c r="CS35" s="634"/>
      <c r="CT35" s="634"/>
      <c r="CU35" s="634"/>
      <c r="CV35" s="634"/>
      <c r="CW35" s="634"/>
      <c r="CX35" s="634"/>
      <c r="CY35" s="635"/>
      <c r="CZ35" s="624">
        <v>2.2999999999999998</v>
      </c>
      <c r="DA35" s="636"/>
      <c r="DB35" s="636"/>
      <c r="DC35" s="637"/>
      <c r="DD35" s="627">
        <v>26910</v>
      </c>
      <c r="DE35" s="634"/>
      <c r="DF35" s="634"/>
      <c r="DG35" s="634"/>
      <c r="DH35" s="634"/>
      <c r="DI35" s="634"/>
      <c r="DJ35" s="634"/>
      <c r="DK35" s="635"/>
      <c r="DL35" s="627">
        <v>26828</v>
      </c>
      <c r="DM35" s="634"/>
      <c r="DN35" s="634"/>
      <c r="DO35" s="634"/>
      <c r="DP35" s="634"/>
      <c r="DQ35" s="634"/>
      <c r="DR35" s="634"/>
      <c r="DS35" s="634"/>
      <c r="DT35" s="634"/>
      <c r="DU35" s="634"/>
      <c r="DV35" s="635"/>
      <c r="DW35" s="624">
        <v>2.1</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57606</v>
      </c>
      <c r="S36" s="622"/>
      <c r="T36" s="622"/>
      <c r="U36" s="622"/>
      <c r="V36" s="622"/>
      <c r="W36" s="622"/>
      <c r="X36" s="622"/>
      <c r="Y36" s="623"/>
      <c r="Z36" s="659">
        <v>2.8</v>
      </c>
      <c r="AA36" s="659"/>
      <c r="AB36" s="659"/>
      <c r="AC36" s="659"/>
      <c r="AD36" s="660" t="s">
        <v>241</v>
      </c>
      <c r="AE36" s="660"/>
      <c r="AF36" s="660"/>
      <c r="AG36" s="660"/>
      <c r="AH36" s="660"/>
      <c r="AI36" s="660"/>
      <c r="AJ36" s="660"/>
      <c r="AK36" s="660"/>
      <c r="AL36" s="624" t="s">
        <v>241</v>
      </c>
      <c r="AM36" s="625"/>
      <c r="AN36" s="625"/>
      <c r="AO36" s="661"/>
      <c r="AP36" s="222"/>
      <c r="AQ36" s="670" t="s">
        <v>330</v>
      </c>
      <c r="AR36" s="671"/>
      <c r="AS36" s="671"/>
      <c r="AT36" s="671"/>
      <c r="AU36" s="671"/>
      <c r="AV36" s="671"/>
      <c r="AW36" s="671"/>
      <c r="AX36" s="671"/>
      <c r="AY36" s="672"/>
      <c r="AZ36" s="673">
        <v>93505</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1648</v>
      </c>
      <c r="BW36" s="674"/>
      <c r="BX36" s="674"/>
      <c r="BY36" s="674"/>
      <c r="BZ36" s="674"/>
      <c r="CA36" s="674"/>
      <c r="CB36" s="675"/>
      <c r="CD36" s="618" t="s">
        <v>332</v>
      </c>
      <c r="CE36" s="619"/>
      <c r="CF36" s="619"/>
      <c r="CG36" s="619"/>
      <c r="CH36" s="619"/>
      <c r="CI36" s="619"/>
      <c r="CJ36" s="619"/>
      <c r="CK36" s="619"/>
      <c r="CL36" s="619"/>
      <c r="CM36" s="619"/>
      <c r="CN36" s="619"/>
      <c r="CO36" s="619"/>
      <c r="CP36" s="619"/>
      <c r="CQ36" s="620"/>
      <c r="CR36" s="621">
        <v>216356</v>
      </c>
      <c r="CS36" s="622"/>
      <c r="CT36" s="622"/>
      <c r="CU36" s="622"/>
      <c r="CV36" s="622"/>
      <c r="CW36" s="622"/>
      <c r="CX36" s="622"/>
      <c r="CY36" s="623"/>
      <c r="CZ36" s="624">
        <v>11</v>
      </c>
      <c r="DA36" s="636"/>
      <c r="DB36" s="636"/>
      <c r="DC36" s="637"/>
      <c r="DD36" s="627">
        <v>189152</v>
      </c>
      <c r="DE36" s="622"/>
      <c r="DF36" s="622"/>
      <c r="DG36" s="622"/>
      <c r="DH36" s="622"/>
      <c r="DI36" s="622"/>
      <c r="DJ36" s="622"/>
      <c r="DK36" s="623"/>
      <c r="DL36" s="627">
        <v>164629</v>
      </c>
      <c r="DM36" s="622"/>
      <c r="DN36" s="622"/>
      <c r="DO36" s="622"/>
      <c r="DP36" s="622"/>
      <c r="DQ36" s="622"/>
      <c r="DR36" s="622"/>
      <c r="DS36" s="622"/>
      <c r="DT36" s="622"/>
      <c r="DU36" s="622"/>
      <c r="DV36" s="623"/>
      <c r="DW36" s="624">
        <v>13.2</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92899</v>
      </c>
      <c r="S37" s="622"/>
      <c r="T37" s="622"/>
      <c r="U37" s="622"/>
      <c r="V37" s="622"/>
      <c r="W37" s="622"/>
      <c r="X37" s="622"/>
      <c r="Y37" s="623"/>
      <c r="Z37" s="659">
        <v>4.5</v>
      </c>
      <c r="AA37" s="659"/>
      <c r="AB37" s="659"/>
      <c r="AC37" s="659"/>
      <c r="AD37" s="660">
        <v>3</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33918</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1893</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76834</v>
      </c>
      <c r="CS37" s="634"/>
      <c r="CT37" s="634"/>
      <c r="CU37" s="634"/>
      <c r="CV37" s="634"/>
      <c r="CW37" s="634"/>
      <c r="CX37" s="634"/>
      <c r="CY37" s="635"/>
      <c r="CZ37" s="624">
        <v>3.9</v>
      </c>
      <c r="DA37" s="636"/>
      <c r="DB37" s="636"/>
      <c r="DC37" s="637"/>
      <c r="DD37" s="627">
        <v>69434</v>
      </c>
      <c r="DE37" s="634"/>
      <c r="DF37" s="634"/>
      <c r="DG37" s="634"/>
      <c r="DH37" s="634"/>
      <c r="DI37" s="634"/>
      <c r="DJ37" s="634"/>
      <c r="DK37" s="635"/>
      <c r="DL37" s="627">
        <v>65802</v>
      </c>
      <c r="DM37" s="634"/>
      <c r="DN37" s="634"/>
      <c r="DO37" s="634"/>
      <c r="DP37" s="634"/>
      <c r="DQ37" s="634"/>
      <c r="DR37" s="634"/>
      <c r="DS37" s="634"/>
      <c r="DT37" s="634"/>
      <c r="DU37" s="634"/>
      <c r="DV37" s="635"/>
      <c r="DW37" s="624">
        <v>5.3</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110594</v>
      </c>
      <c r="S38" s="622"/>
      <c r="T38" s="622"/>
      <c r="U38" s="622"/>
      <c r="V38" s="622"/>
      <c r="W38" s="622"/>
      <c r="X38" s="622"/>
      <c r="Y38" s="623"/>
      <c r="Z38" s="659">
        <v>5.4</v>
      </c>
      <c r="AA38" s="659"/>
      <c r="AB38" s="659"/>
      <c r="AC38" s="659"/>
      <c r="AD38" s="660" t="s">
        <v>132</v>
      </c>
      <c r="AE38" s="660"/>
      <c r="AF38" s="660"/>
      <c r="AG38" s="660"/>
      <c r="AH38" s="660"/>
      <c r="AI38" s="660"/>
      <c r="AJ38" s="660"/>
      <c r="AK38" s="660"/>
      <c r="AL38" s="624" t="s">
        <v>132</v>
      </c>
      <c r="AM38" s="625"/>
      <c r="AN38" s="625"/>
      <c r="AO38" s="661"/>
      <c r="AQ38" s="654" t="s">
        <v>338</v>
      </c>
      <c r="AR38" s="655"/>
      <c r="AS38" s="655"/>
      <c r="AT38" s="655"/>
      <c r="AU38" s="655"/>
      <c r="AV38" s="655"/>
      <c r="AW38" s="655"/>
      <c r="AX38" s="655"/>
      <c r="AY38" s="656"/>
      <c r="AZ38" s="621">
        <v>16614</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76</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93505</v>
      </c>
      <c r="CS38" s="622"/>
      <c r="CT38" s="622"/>
      <c r="CU38" s="622"/>
      <c r="CV38" s="622"/>
      <c r="CW38" s="622"/>
      <c r="CX38" s="622"/>
      <c r="CY38" s="623"/>
      <c r="CZ38" s="624">
        <v>4.7</v>
      </c>
      <c r="DA38" s="636"/>
      <c r="DB38" s="636"/>
      <c r="DC38" s="637"/>
      <c r="DD38" s="627">
        <v>77012</v>
      </c>
      <c r="DE38" s="622"/>
      <c r="DF38" s="622"/>
      <c r="DG38" s="622"/>
      <c r="DH38" s="622"/>
      <c r="DI38" s="622"/>
      <c r="DJ38" s="622"/>
      <c r="DK38" s="623"/>
      <c r="DL38" s="627">
        <v>41452</v>
      </c>
      <c r="DM38" s="622"/>
      <c r="DN38" s="622"/>
      <c r="DO38" s="622"/>
      <c r="DP38" s="622"/>
      <c r="DQ38" s="622"/>
      <c r="DR38" s="622"/>
      <c r="DS38" s="622"/>
      <c r="DT38" s="622"/>
      <c r="DU38" s="622"/>
      <c r="DV38" s="623"/>
      <c r="DW38" s="624">
        <v>3.3</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132</v>
      </c>
      <c r="AA39" s="659"/>
      <c r="AB39" s="659"/>
      <c r="AC39" s="659"/>
      <c r="AD39" s="660" t="s">
        <v>132</v>
      </c>
      <c r="AE39" s="660"/>
      <c r="AF39" s="660"/>
      <c r="AG39" s="660"/>
      <c r="AH39" s="660"/>
      <c r="AI39" s="660"/>
      <c r="AJ39" s="660"/>
      <c r="AK39" s="660"/>
      <c r="AL39" s="624" t="s">
        <v>241</v>
      </c>
      <c r="AM39" s="625"/>
      <c r="AN39" s="625"/>
      <c r="AO39" s="661"/>
      <c r="AQ39" s="654" t="s">
        <v>342</v>
      </c>
      <c r="AR39" s="655"/>
      <c r="AS39" s="655"/>
      <c r="AT39" s="655"/>
      <c r="AU39" s="655"/>
      <c r="AV39" s="655"/>
      <c r="AW39" s="655"/>
      <c r="AX39" s="655"/>
      <c r="AY39" s="656"/>
      <c r="AZ39" s="621">
        <v>164</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149</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228362</v>
      </c>
      <c r="CS39" s="634"/>
      <c r="CT39" s="634"/>
      <c r="CU39" s="634"/>
      <c r="CV39" s="634"/>
      <c r="CW39" s="634"/>
      <c r="CX39" s="634"/>
      <c r="CY39" s="635"/>
      <c r="CZ39" s="624">
        <v>11.6</v>
      </c>
      <c r="DA39" s="636"/>
      <c r="DB39" s="636"/>
      <c r="DC39" s="637"/>
      <c r="DD39" s="627">
        <v>190282</v>
      </c>
      <c r="DE39" s="634"/>
      <c r="DF39" s="634"/>
      <c r="DG39" s="634"/>
      <c r="DH39" s="634"/>
      <c r="DI39" s="634"/>
      <c r="DJ39" s="634"/>
      <c r="DK39" s="635"/>
      <c r="DL39" s="627" t="s">
        <v>241</v>
      </c>
      <c r="DM39" s="634"/>
      <c r="DN39" s="634"/>
      <c r="DO39" s="634"/>
      <c r="DP39" s="634"/>
      <c r="DQ39" s="634"/>
      <c r="DR39" s="634"/>
      <c r="DS39" s="634"/>
      <c r="DT39" s="634"/>
      <c r="DU39" s="634"/>
      <c r="DV39" s="635"/>
      <c r="DW39" s="624" t="s">
        <v>132</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14194</v>
      </c>
      <c r="S40" s="622"/>
      <c r="T40" s="622"/>
      <c r="U40" s="622"/>
      <c r="V40" s="622"/>
      <c r="W40" s="622"/>
      <c r="X40" s="622"/>
      <c r="Y40" s="623"/>
      <c r="Z40" s="659">
        <v>0.7</v>
      </c>
      <c r="AA40" s="659"/>
      <c r="AB40" s="659"/>
      <c r="AC40" s="659"/>
      <c r="AD40" s="660" t="s">
        <v>132</v>
      </c>
      <c r="AE40" s="660"/>
      <c r="AF40" s="660"/>
      <c r="AG40" s="660"/>
      <c r="AH40" s="660"/>
      <c r="AI40" s="660"/>
      <c r="AJ40" s="660"/>
      <c r="AK40" s="660"/>
      <c r="AL40" s="624" t="s">
        <v>132</v>
      </c>
      <c r="AM40" s="625"/>
      <c r="AN40" s="625"/>
      <c r="AO40" s="661"/>
      <c r="AQ40" s="654" t="s">
        <v>346</v>
      </c>
      <c r="AR40" s="655"/>
      <c r="AS40" s="655"/>
      <c r="AT40" s="655"/>
      <c r="AU40" s="655"/>
      <c r="AV40" s="655"/>
      <c r="AW40" s="655"/>
      <c r="AX40" s="655"/>
      <c r="AY40" s="656"/>
      <c r="AZ40" s="621" t="s">
        <v>132</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61</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t="s">
        <v>132</v>
      </c>
      <c r="CS40" s="622"/>
      <c r="CT40" s="622"/>
      <c r="CU40" s="622"/>
      <c r="CV40" s="622"/>
      <c r="CW40" s="622"/>
      <c r="CX40" s="622"/>
      <c r="CY40" s="623"/>
      <c r="CZ40" s="624" t="s">
        <v>132</v>
      </c>
      <c r="DA40" s="636"/>
      <c r="DB40" s="636"/>
      <c r="DC40" s="637"/>
      <c r="DD40" s="627" t="s">
        <v>241</v>
      </c>
      <c r="DE40" s="622"/>
      <c r="DF40" s="622"/>
      <c r="DG40" s="622"/>
      <c r="DH40" s="622"/>
      <c r="DI40" s="622"/>
      <c r="DJ40" s="622"/>
      <c r="DK40" s="623"/>
      <c r="DL40" s="627" t="s">
        <v>241</v>
      </c>
      <c r="DM40" s="622"/>
      <c r="DN40" s="622"/>
      <c r="DO40" s="622"/>
      <c r="DP40" s="622"/>
      <c r="DQ40" s="622"/>
      <c r="DR40" s="622"/>
      <c r="DS40" s="622"/>
      <c r="DT40" s="622"/>
      <c r="DU40" s="622"/>
      <c r="DV40" s="623"/>
      <c r="DW40" s="624" t="s">
        <v>241</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2066120</v>
      </c>
      <c r="S41" s="646"/>
      <c r="T41" s="646"/>
      <c r="U41" s="646"/>
      <c r="V41" s="646"/>
      <c r="W41" s="646"/>
      <c r="X41" s="646"/>
      <c r="Y41" s="649"/>
      <c r="Z41" s="650">
        <v>100</v>
      </c>
      <c r="AA41" s="650"/>
      <c r="AB41" s="650"/>
      <c r="AC41" s="650"/>
      <c r="AD41" s="651">
        <v>1234006</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10552</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132</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241</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32257</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195</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174482</v>
      </c>
      <c r="CS42" s="634"/>
      <c r="CT42" s="634"/>
      <c r="CU42" s="634"/>
      <c r="CV42" s="634"/>
      <c r="CW42" s="634"/>
      <c r="CX42" s="634"/>
      <c r="CY42" s="635"/>
      <c r="CZ42" s="624">
        <v>8.8000000000000007</v>
      </c>
      <c r="DA42" s="636"/>
      <c r="DB42" s="636"/>
      <c r="DC42" s="637"/>
      <c r="DD42" s="627">
        <v>52671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t="s">
        <v>241</v>
      </c>
      <c r="CS43" s="634"/>
      <c r="CT43" s="634"/>
      <c r="CU43" s="634"/>
      <c r="CV43" s="634"/>
      <c r="CW43" s="634"/>
      <c r="CX43" s="634"/>
      <c r="CY43" s="635"/>
      <c r="CZ43" s="624" t="s">
        <v>132</v>
      </c>
      <c r="DA43" s="636"/>
      <c r="DB43" s="636"/>
      <c r="DC43" s="637"/>
      <c r="DD43" s="627" t="s">
        <v>241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174482</v>
      </c>
      <c r="CS44" s="622"/>
      <c r="CT44" s="622"/>
      <c r="CU44" s="622"/>
      <c r="CV44" s="622"/>
      <c r="CW44" s="622"/>
      <c r="CX44" s="622"/>
      <c r="CY44" s="623"/>
      <c r="CZ44" s="624">
        <v>8.8000000000000007</v>
      </c>
      <c r="DA44" s="625"/>
      <c r="DB44" s="625"/>
      <c r="DC44" s="626"/>
      <c r="DD44" s="627">
        <v>52671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14546</v>
      </c>
      <c r="CS45" s="634"/>
      <c r="CT45" s="634"/>
      <c r="CU45" s="634"/>
      <c r="CV45" s="634"/>
      <c r="CW45" s="634"/>
      <c r="CX45" s="634"/>
      <c r="CY45" s="635"/>
      <c r="CZ45" s="624">
        <v>0.7</v>
      </c>
      <c r="DA45" s="636"/>
      <c r="DB45" s="636"/>
      <c r="DC45" s="637"/>
      <c r="DD45" s="627">
        <v>604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159936</v>
      </c>
      <c r="CS46" s="622"/>
      <c r="CT46" s="622"/>
      <c r="CU46" s="622"/>
      <c r="CV46" s="622"/>
      <c r="CW46" s="622"/>
      <c r="CX46" s="622"/>
      <c r="CY46" s="623"/>
      <c r="CZ46" s="624">
        <v>8.1</v>
      </c>
      <c r="DA46" s="625"/>
      <c r="DB46" s="625"/>
      <c r="DC46" s="626"/>
      <c r="DD46" s="627">
        <v>52067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t="s">
        <v>241</v>
      </c>
      <c r="CS47" s="634"/>
      <c r="CT47" s="634"/>
      <c r="CU47" s="634"/>
      <c r="CV47" s="634"/>
      <c r="CW47" s="634"/>
      <c r="CX47" s="634"/>
      <c r="CY47" s="635"/>
      <c r="CZ47" s="624" t="s">
        <v>132</v>
      </c>
      <c r="DA47" s="636"/>
      <c r="DB47" s="636"/>
      <c r="DC47" s="637"/>
      <c r="DD47" s="627" t="s">
        <v>132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241</v>
      </c>
      <c r="CS48" s="622"/>
      <c r="CT48" s="622"/>
      <c r="CU48" s="622"/>
      <c r="CV48" s="622"/>
      <c r="CW48" s="622"/>
      <c r="CX48" s="622"/>
      <c r="CY48" s="623"/>
      <c r="CZ48" s="624" t="s">
        <v>132</v>
      </c>
      <c r="DA48" s="625"/>
      <c r="DB48" s="625"/>
      <c r="DC48" s="626"/>
      <c r="DD48" s="627" t="s">
        <v>241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1974467</v>
      </c>
      <c r="CS49" s="606"/>
      <c r="CT49" s="606"/>
      <c r="CU49" s="606"/>
      <c r="CV49" s="606"/>
      <c r="CW49" s="606"/>
      <c r="CX49" s="606"/>
      <c r="CY49" s="607"/>
      <c r="CZ49" s="608">
        <v>100</v>
      </c>
      <c r="DA49" s="609"/>
      <c r="DB49" s="609"/>
      <c r="DC49" s="610"/>
      <c r="DD49" s="611">
        <v>1519766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QmWJBpdYQVoQJqg838jKrRCqD2Nf+5+MGub/U/XECsnPXRINtYW2s/Q1hEnWKlIHfZuK6de0ZSBihjCXgWHmA==" saltValue="lshCgcuXtL7PTnU7wS4x7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K85" sqref="AK85:AO85"/>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102">
        <v>1891</v>
      </c>
      <c r="R7" s="1103"/>
      <c r="S7" s="1103"/>
      <c r="T7" s="1103"/>
      <c r="U7" s="1103"/>
      <c r="V7" s="1103">
        <v>1799</v>
      </c>
      <c r="W7" s="1103"/>
      <c r="X7" s="1103"/>
      <c r="Y7" s="1103"/>
      <c r="Z7" s="1103"/>
      <c r="AA7" s="1103">
        <v>92</v>
      </c>
      <c r="AB7" s="1103"/>
      <c r="AC7" s="1103"/>
      <c r="AD7" s="1103"/>
      <c r="AE7" s="1104"/>
      <c r="AF7" s="1105">
        <v>91</v>
      </c>
      <c r="AG7" s="1106"/>
      <c r="AH7" s="1106"/>
      <c r="AI7" s="1106"/>
      <c r="AJ7" s="1107"/>
      <c r="AK7" s="1108">
        <v>215</v>
      </c>
      <c r="AL7" s="1109"/>
      <c r="AM7" s="1109"/>
      <c r="AN7" s="1109"/>
      <c r="AO7" s="1109"/>
      <c r="AP7" s="1109">
        <v>2963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t="s">
        <v>390</v>
      </c>
      <c r="C8" s="1031"/>
      <c r="D8" s="1031"/>
      <c r="E8" s="1031"/>
      <c r="F8" s="1031"/>
      <c r="G8" s="1031"/>
      <c r="H8" s="1031"/>
      <c r="I8" s="1031"/>
      <c r="J8" s="1031"/>
      <c r="K8" s="1031"/>
      <c r="L8" s="1031"/>
      <c r="M8" s="1031"/>
      <c r="N8" s="1031"/>
      <c r="O8" s="1031"/>
      <c r="P8" s="1032"/>
      <c r="Q8" s="1038">
        <v>56</v>
      </c>
      <c r="R8" s="1039"/>
      <c r="S8" s="1039"/>
      <c r="T8" s="1039"/>
      <c r="U8" s="1039"/>
      <c r="V8" s="1039">
        <v>56</v>
      </c>
      <c r="W8" s="1039"/>
      <c r="X8" s="1039"/>
      <c r="Y8" s="1039"/>
      <c r="Z8" s="1039"/>
      <c r="AA8" s="1039" t="s">
        <v>591</v>
      </c>
      <c r="AB8" s="1039"/>
      <c r="AC8" s="1039"/>
      <c r="AD8" s="1039"/>
      <c r="AE8" s="1040"/>
      <c r="AF8" s="1035" t="s">
        <v>391</v>
      </c>
      <c r="AG8" s="1036"/>
      <c r="AH8" s="1036"/>
      <c r="AI8" s="1036"/>
      <c r="AJ8" s="1037"/>
      <c r="AK8" s="1080">
        <v>22</v>
      </c>
      <c r="AL8" s="1081"/>
      <c r="AM8" s="1081"/>
      <c r="AN8" s="1081"/>
      <c r="AO8" s="1081"/>
      <c r="AP8" s="1081" t="s">
        <v>591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392</v>
      </c>
      <c r="C9" s="1031"/>
      <c r="D9" s="1031"/>
      <c r="E9" s="1031"/>
      <c r="F9" s="1031"/>
      <c r="G9" s="1031"/>
      <c r="H9" s="1031"/>
      <c r="I9" s="1031"/>
      <c r="J9" s="1031"/>
      <c r="K9" s="1031"/>
      <c r="L9" s="1031"/>
      <c r="M9" s="1031"/>
      <c r="N9" s="1031"/>
      <c r="O9" s="1031"/>
      <c r="P9" s="1032"/>
      <c r="Q9" s="1038">
        <v>219</v>
      </c>
      <c r="R9" s="1039"/>
      <c r="S9" s="1039"/>
      <c r="T9" s="1039"/>
      <c r="U9" s="1039"/>
      <c r="V9" s="1039">
        <v>219</v>
      </c>
      <c r="W9" s="1039"/>
      <c r="X9" s="1039"/>
      <c r="Y9" s="1039"/>
      <c r="Z9" s="1039"/>
      <c r="AA9" s="1039" t="s">
        <v>591</v>
      </c>
      <c r="AB9" s="1039"/>
      <c r="AC9" s="1039"/>
      <c r="AD9" s="1039"/>
      <c r="AE9" s="1040"/>
      <c r="AF9" s="1035" t="s">
        <v>393</v>
      </c>
      <c r="AG9" s="1036"/>
      <c r="AH9" s="1036"/>
      <c r="AI9" s="1036"/>
      <c r="AJ9" s="1037"/>
      <c r="AK9" s="1080">
        <v>94</v>
      </c>
      <c r="AL9" s="1081"/>
      <c r="AM9" s="1081"/>
      <c r="AN9" s="1081"/>
      <c r="AO9" s="1081"/>
      <c r="AP9" s="1081" t="s">
        <v>591</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v>2071</v>
      </c>
      <c r="R23" s="1061"/>
      <c r="S23" s="1061"/>
      <c r="T23" s="1061"/>
      <c r="U23" s="1061"/>
      <c r="V23" s="1061">
        <v>1979</v>
      </c>
      <c r="W23" s="1061"/>
      <c r="X23" s="1061"/>
      <c r="Y23" s="1061"/>
      <c r="Z23" s="1061"/>
      <c r="AA23" s="1061">
        <v>92</v>
      </c>
      <c r="AB23" s="1061"/>
      <c r="AC23" s="1061"/>
      <c r="AD23" s="1061"/>
      <c r="AE23" s="1068"/>
      <c r="AF23" s="1069">
        <v>91</v>
      </c>
      <c r="AG23" s="1061"/>
      <c r="AH23" s="1061"/>
      <c r="AI23" s="1061"/>
      <c r="AJ23" s="1070"/>
      <c r="AK23" s="1071"/>
      <c r="AL23" s="1072"/>
      <c r="AM23" s="1072"/>
      <c r="AN23" s="1072"/>
      <c r="AO23" s="1072"/>
      <c r="AP23" s="1061">
        <v>2963</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408</v>
      </c>
      <c r="C28" s="1048"/>
      <c r="D28" s="1048"/>
      <c r="E28" s="1048"/>
      <c r="F28" s="1048"/>
      <c r="G28" s="1048"/>
      <c r="H28" s="1048"/>
      <c r="I28" s="1048"/>
      <c r="J28" s="1048"/>
      <c r="K28" s="1048"/>
      <c r="L28" s="1048"/>
      <c r="M28" s="1048"/>
      <c r="N28" s="1048"/>
      <c r="O28" s="1048"/>
      <c r="P28" s="1049"/>
      <c r="Q28" s="1050">
        <v>56</v>
      </c>
      <c r="R28" s="1051"/>
      <c r="S28" s="1051"/>
      <c r="T28" s="1051"/>
      <c r="U28" s="1051"/>
      <c r="V28" s="1051">
        <v>54</v>
      </c>
      <c r="W28" s="1051"/>
      <c r="X28" s="1051"/>
      <c r="Y28" s="1051"/>
      <c r="Z28" s="1051"/>
      <c r="AA28" s="1051">
        <v>2</v>
      </c>
      <c r="AB28" s="1051"/>
      <c r="AC28" s="1051"/>
      <c r="AD28" s="1051"/>
      <c r="AE28" s="1052"/>
      <c r="AF28" s="1053">
        <v>2</v>
      </c>
      <c r="AG28" s="1051"/>
      <c r="AH28" s="1051"/>
      <c r="AI28" s="1051"/>
      <c r="AJ28" s="1054"/>
      <c r="AK28" s="1042">
        <v>7</v>
      </c>
      <c r="AL28" s="1043"/>
      <c r="AM28" s="1043"/>
      <c r="AN28" s="1043"/>
      <c r="AO28" s="1043"/>
      <c r="AP28" s="1043" t="s">
        <v>591</v>
      </c>
      <c r="AQ28" s="1043"/>
      <c r="AR28" s="1043"/>
      <c r="AS28" s="1043"/>
      <c r="AT28" s="1043"/>
      <c r="AU28" s="1043" t="s">
        <v>591</v>
      </c>
      <c r="AV28" s="1043"/>
      <c r="AW28" s="1043"/>
      <c r="AX28" s="1043"/>
      <c r="AY28" s="1043"/>
      <c r="AZ28" s="1044" t="s">
        <v>591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98</v>
      </c>
      <c r="R29" s="1039"/>
      <c r="S29" s="1039"/>
      <c r="T29" s="1039"/>
      <c r="U29" s="1039"/>
      <c r="V29" s="1039">
        <v>87</v>
      </c>
      <c r="W29" s="1039"/>
      <c r="X29" s="1039"/>
      <c r="Y29" s="1039"/>
      <c r="Z29" s="1039"/>
      <c r="AA29" s="1039">
        <v>11</v>
      </c>
      <c r="AB29" s="1039"/>
      <c r="AC29" s="1039"/>
      <c r="AD29" s="1039"/>
      <c r="AE29" s="1040"/>
      <c r="AF29" s="1035">
        <v>11</v>
      </c>
      <c r="AG29" s="1036"/>
      <c r="AH29" s="1036"/>
      <c r="AI29" s="1036"/>
      <c r="AJ29" s="1037"/>
      <c r="AK29" s="980">
        <v>20</v>
      </c>
      <c r="AL29" s="971"/>
      <c r="AM29" s="971"/>
      <c r="AN29" s="971"/>
      <c r="AO29" s="971"/>
      <c r="AP29" s="971" t="s">
        <v>591</v>
      </c>
      <c r="AQ29" s="971"/>
      <c r="AR29" s="971"/>
      <c r="AS29" s="971"/>
      <c r="AT29" s="971"/>
      <c r="AU29" s="971" t="s">
        <v>591</v>
      </c>
      <c r="AV29" s="971"/>
      <c r="AW29" s="971"/>
      <c r="AX29" s="971"/>
      <c r="AY29" s="971"/>
      <c r="AZ29" s="1041" t="s">
        <v>591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9</v>
      </c>
      <c r="R30" s="1039"/>
      <c r="S30" s="1039"/>
      <c r="T30" s="1039"/>
      <c r="U30" s="1039"/>
      <c r="V30" s="1039">
        <v>9</v>
      </c>
      <c r="W30" s="1039"/>
      <c r="X30" s="1039"/>
      <c r="Y30" s="1039"/>
      <c r="Z30" s="1039"/>
      <c r="AA30" s="1039" t="s">
        <v>591</v>
      </c>
      <c r="AB30" s="1039"/>
      <c r="AC30" s="1039"/>
      <c r="AD30" s="1039"/>
      <c r="AE30" s="1040"/>
      <c r="AF30" s="1035" t="s">
        <v>391</v>
      </c>
      <c r="AG30" s="1036"/>
      <c r="AH30" s="1036"/>
      <c r="AI30" s="1036"/>
      <c r="AJ30" s="1037"/>
      <c r="AK30" s="980">
        <v>3</v>
      </c>
      <c r="AL30" s="971"/>
      <c r="AM30" s="971"/>
      <c r="AN30" s="971"/>
      <c r="AO30" s="971"/>
      <c r="AP30" s="971" t="s">
        <v>591</v>
      </c>
      <c r="AQ30" s="971"/>
      <c r="AR30" s="971"/>
      <c r="AS30" s="971"/>
      <c r="AT30" s="971"/>
      <c r="AU30" s="971" t="s">
        <v>591</v>
      </c>
      <c r="AV30" s="971"/>
      <c r="AW30" s="971"/>
      <c r="AX30" s="971"/>
      <c r="AY30" s="971"/>
      <c r="AZ30" s="1041" t="s">
        <v>591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7</v>
      </c>
      <c r="R31" s="1039"/>
      <c r="S31" s="1039"/>
      <c r="T31" s="1039"/>
      <c r="U31" s="1039"/>
      <c r="V31" s="1039">
        <v>6</v>
      </c>
      <c r="W31" s="1039"/>
      <c r="X31" s="1039"/>
      <c r="Y31" s="1039"/>
      <c r="Z31" s="1039"/>
      <c r="AA31" s="1039">
        <v>1</v>
      </c>
      <c r="AB31" s="1039"/>
      <c r="AC31" s="1039"/>
      <c r="AD31" s="1039"/>
      <c r="AE31" s="1040"/>
      <c r="AF31" s="1035">
        <v>1</v>
      </c>
      <c r="AG31" s="1036"/>
      <c r="AH31" s="1036"/>
      <c r="AI31" s="1036"/>
      <c r="AJ31" s="1037"/>
      <c r="AK31" s="980" t="s">
        <v>591</v>
      </c>
      <c r="AL31" s="971"/>
      <c r="AM31" s="971"/>
      <c r="AN31" s="971"/>
      <c r="AO31" s="971"/>
      <c r="AP31" s="971">
        <v>2</v>
      </c>
      <c r="AQ31" s="971"/>
      <c r="AR31" s="971"/>
      <c r="AS31" s="971"/>
      <c r="AT31" s="971"/>
      <c r="AU31" s="971">
        <v>2</v>
      </c>
      <c r="AV31" s="971"/>
      <c r="AW31" s="971"/>
      <c r="AX31" s="971"/>
      <c r="AY31" s="971"/>
      <c r="AZ31" s="1041" t="s">
        <v>591</v>
      </c>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50</v>
      </c>
      <c r="R32" s="1039"/>
      <c r="S32" s="1039"/>
      <c r="T32" s="1039"/>
      <c r="U32" s="1039"/>
      <c r="V32" s="1039">
        <v>45</v>
      </c>
      <c r="W32" s="1039"/>
      <c r="X32" s="1039"/>
      <c r="Y32" s="1039"/>
      <c r="Z32" s="1039"/>
      <c r="AA32" s="1039">
        <v>5</v>
      </c>
      <c r="AB32" s="1039"/>
      <c r="AC32" s="1039"/>
      <c r="AD32" s="1039"/>
      <c r="AE32" s="1040"/>
      <c r="AF32" s="1035" t="s">
        <v>393</v>
      </c>
      <c r="AG32" s="1036"/>
      <c r="AH32" s="1036"/>
      <c r="AI32" s="1036"/>
      <c r="AJ32" s="1037"/>
      <c r="AK32" s="980">
        <v>34</v>
      </c>
      <c r="AL32" s="971"/>
      <c r="AM32" s="971"/>
      <c r="AN32" s="971"/>
      <c r="AO32" s="971"/>
      <c r="AP32" s="971">
        <v>366</v>
      </c>
      <c r="AQ32" s="971"/>
      <c r="AR32" s="971"/>
      <c r="AS32" s="971"/>
      <c r="AT32" s="971"/>
      <c r="AU32" s="971">
        <v>366</v>
      </c>
      <c r="AV32" s="971"/>
      <c r="AW32" s="971"/>
      <c r="AX32" s="971"/>
      <c r="AY32" s="971"/>
      <c r="AZ32" s="1041" t="s">
        <v>591</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038">
        <v>130</v>
      </c>
      <c r="R33" s="1039"/>
      <c r="S33" s="1039"/>
      <c r="T33" s="1039"/>
      <c r="U33" s="1039"/>
      <c r="V33" s="1039">
        <v>122</v>
      </c>
      <c r="W33" s="1039"/>
      <c r="X33" s="1039"/>
      <c r="Y33" s="1039"/>
      <c r="Z33" s="1039"/>
      <c r="AA33" s="1039">
        <v>8</v>
      </c>
      <c r="AB33" s="1039"/>
      <c r="AC33" s="1039"/>
      <c r="AD33" s="1039"/>
      <c r="AE33" s="1040"/>
      <c r="AF33" s="1035">
        <v>8</v>
      </c>
      <c r="AG33" s="1036"/>
      <c r="AH33" s="1036"/>
      <c r="AI33" s="1036"/>
      <c r="AJ33" s="1037"/>
      <c r="AK33" s="980">
        <v>42</v>
      </c>
      <c r="AL33" s="971"/>
      <c r="AM33" s="971"/>
      <c r="AN33" s="971"/>
      <c r="AO33" s="971"/>
      <c r="AP33" s="971" t="s">
        <v>591</v>
      </c>
      <c r="AQ33" s="971"/>
      <c r="AR33" s="971"/>
      <c r="AS33" s="971"/>
      <c r="AT33" s="971"/>
      <c r="AU33" s="971" t="s">
        <v>591</v>
      </c>
      <c r="AV33" s="971"/>
      <c r="AW33" s="971"/>
      <c r="AX33" s="971"/>
      <c r="AY33" s="971"/>
      <c r="AZ33" s="1041" t="s">
        <v>591</v>
      </c>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22</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393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592</v>
      </c>
      <c r="C68" s="986"/>
      <c r="D68" s="986"/>
      <c r="E68" s="986"/>
      <c r="F68" s="986"/>
      <c r="G68" s="986"/>
      <c r="H68" s="986"/>
      <c r="I68" s="986"/>
      <c r="J68" s="986"/>
      <c r="K68" s="986"/>
      <c r="L68" s="986"/>
      <c r="M68" s="986"/>
      <c r="N68" s="986"/>
      <c r="O68" s="986"/>
      <c r="P68" s="987"/>
      <c r="Q68" s="988">
        <v>1039</v>
      </c>
      <c r="R68" s="982"/>
      <c r="S68" s="982"/>
      <c r="T68" s="982"/>
      <c r="U68" s="982"/>
      <c r="V68" s="982">
        <v>1001</v>
      </c>
      <c r="W68" s="982"/>
      <c r="X68" s="982"/>
      <c r="Y68" s="982"/>
      <c r="Z68" s="982"/>
      <c r="AA68" s="982">
        <v>38</v>
      </c>
      <c r="AB68" s="982"/>
      <c r="AC68" s="982"/>
      <c r="AD68" s="982"/>
      <c r="AE68" s="982"/>
      <c r="AF68" s="971" t="s">
        <v>527</v>
      </c>
      <c r="AG68" s="971"/>
      <c r="AH68" s="971"/>
      <c r="AI68" s="971"/>
      <c r="AJ68" s="971"/>
      <c r="AK68" s="971" t="s">
        <v>527</v>
      </c>
      <c r="AL68" s="971"/>
      <c r="AM68" s="971"/>
      <c r="AN68" s="971"/>
      <c r="AO68" s="971"/>
      <c r="AP68" s="971" t="s">
        <v>527</v>
      </c>
      <c r="AQ68" s="971"/>
      <c r="AR68" s="971"/>
      <c r="AS68" s="971"/>
      <c r="AT68" s="971"/>
      <c r="AU68" s="971" t="s">
        <v>527</v>
      </c>
      <c r="AV68" s="971"/>
      <c r="AW68" s="971"/>
      <c r="AX68" s="971"/>
      <c r="AY68" s="971"/>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593</v>
      </c>
      <c r="C69" s="975"/>
      <c r="D69" s="975"/>
      <c r="E69" s="975"/>
      <c r="F69" s="975"/>
      <c r="G69" s="975"/>
      <c r="H69" s="975"/>
      <c r="I69" s="975"/>
      <c r="J69" s="975"/>
      <c r="K69" s="975"/>
      <c r="L69" s="975"/>
      <c r="M69" s="975"/>
      <c r="N69" s="975"/>
      <c r="O69" s="975"/>
      <c r="P69" s="976"/>
      <c r="Q69" s="977">
        <v>909</v>
      </c>
      <c r="R69" s="971"/>
      <c r="S69" s="971"/>
      <c r="T69" s="971"/>
      <c r="U69" s="971"/>
      <c r="V69" s="971">
        <v>848</v>
      </c>
      <c r="W69" s="971"/>
      <c r="X69" s="971"/>
      <c r="Y69" s="971"/>
      <c r="Z69" s="971"/>
      <c r="AA69" s="971">
        <v>61</v>
      </c>
      <c r="AB69" s="971"/>
      <c r="AC69" s="971"/>
      <c r="AD69" s="971"/>
      <c r="AE69" s="971"/>
      <c r="AF69" s="971">
        <v>53</v>
      </c>
      <c r="AG69" s="971"/>
      <c r="AH69" s="971"/>
      <c r="AI69" s="971"/>
      <c r="AJ69" s="971"/>
      <c r="AK69" s="971" t="s">
        <v>527</v>
      </c>
      <c r="AL69" s="971"/>
      <c r="AM69" s="971"/>
      <c r="AN69" s="971"/>
      <c r="AO69" s="971"/>
      <c r="AP69" s="971" t="s">
        <v>527</v>
      </c>
      <c r="AQ69" s="971"/>
      <c r="AR69" s="971"/>
      <c r="AS69" s="971"/>
      <c r="AT69" s="971"/>
      <c r="AU69" s="971" t="s">
        <v>527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594</v>
      </c>
      <c r="C70" s="975"/>
      <c r="D70" s="975"/>
      <c r="E70" s="975"/>
      <c r="F70" s="975"/>
      <c r="G70" s="975"/>
      <c r="H70" s="975"/>
      <c r="I70" s="975"/>
      <c r="J70" s="975"/>
      <c r="K70" s="975"/>
      <c r="L70" s="975"/>
      <c r="M70" s="975"/>
      <c r="N70" s="975"/>
      <c r="O70" s="975"/>
      <c r="P70" s="976"/>
      <c r="Q70" s="977">
        <v>253547</v>
      </c>
      <c r="R70" s="971"/>
      <c r="S70" s="971"/>
      <c r="T70" s="971"/>
      <c r="U70" s="971"/>
      <c r="V70" s="971">
        <v>238716</v>
      </c>
      <c r="W70" s="971"/>
      <c r="X70" s="971"/>
      <c r="Y70" s="971"/>
      <c r="Z70" s="971"/>
      <c r="AA70" s="971">
        <v>14831</v>
      </c>
      <c r="AB70" s="971"/>
      <c r="AC70" s="971"/>
      <c r="AD70" s="971"/>
      <c r="AE70" s="971"/>
      <c r="AF70" s="971">
        <v>14831</v>
      </c>
      <c r="AG70" s="971"/>
      <c r="AH70" s="971"/>
      <c r="AI70" s="971"/>
      <c r="AJ70" s="971"/>
      <c r="AK70" s="971">
        <v>635</v>
      </c>
      <c r="AL70" s="971"/>
      <c r="AM70" s="971"/>
      <c r="AN70" s="971"/>
      <c r="AO70" s="971"/>
      <c r="AP70" s="971" t="s">
        <v>527</v>
      </c>
      <c r="AQ70" s="971"/>
      <c r="AR70" s="971"/>
      <c r="AS70" s="971"/>
      <c r="AT70" s="971"/>
      <c r="AU70" s="971" t="s">
        <v>527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595</v>
      </c>
      <c r="C71" s="975"/>
      <c r="D71" s="975"/>
      <c r="E71" s="975"/>
      <c r="F71" s="975"/>
      <c r="G71" s="975"/>
      <c r="H71" s="975"/>
      <c r="I71" s="975"/>
      <c r="J71" s="975"/>
      <c r="K71" s="975"/>
      <c r="L71" s="975"/>
      <c r="M71" s="975"/>
      <c r="N71" s="975"/>
      <c r="O71" s="975"/>
      <c r="P71" s="976"/>
      <c r="Q71" s="978">
        <v>6836</v>
      </c>
      <c r="R71" s="979"/>
      <c r="S71" s="979"/>
      <c r="T71" s="979"/>
      <c r="U71" s="980"/>
      <c r="V71" s="981">
        <v>5439</v>
      </c>
      <c r="W71" s="979"/>
      <c r="X71" s="979"/>
      <c r="Y71" s="979"/>
      <c r="Z71" s="980"/>
      <c r="AA71" s="981">
        <v>1397</v>
      </c>
      <c r="AB71" s="979"/>
      <c r="AC71" s="979"/>
      <c r="AD71" s="979"/>
      <c r="AE71" s="980"/>
      <c r="AF71" s="971" t="s">
        <v>527</v>
      </c>
      <c r="AG71" s="971"/>
      <c r="AH71" s="971"/>
      <c r="AI71" s="971"/>
      <c r="AJ71" s="971"/>
      <c r="AK71" s="981">
        <v>14</v>
      </c>
      <c r="AL71" s="979"/>
      <c r="AM71" s="979"/>
      <c r="AN71" s="979"/>
      <c r="AO71" s="980"/>
      <c r="AP71" s="971" t="s">
        <v>527</v>
      </c>
      <c r="AQ71" s="971"/>
      <c r="AR71" s="971"/>
      <c r="AS71" s="971"/>
      <c r="AT71" s="971"/>
      <c r="AU71" s="971" t="s">
        <v>527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596</v>
      </c>
      <c r="C72" s="975"/>
      <c r="D72" s="975"/>
      <c r="E72" s="975"/>
      <c r="F72" s="975"/>
      <c r="G72" s="975"/>
      <c r="H72" s="975"/>
      <c r="I72" s="975"/>
      <c r="J72" s="975"/>
      <c r="K72" s="975"/>
      <c r="L72" s="975"/>
      <c r="M72" s="975"/>
      <c r="N72" s="975"/>
      <c r="O72" s="975"/>
      <c r="P72" s="976"/>
      <c r="Q72" s="978">
        <v>1548</v>
      </c>
      <c r="R72" s="979"/>
      <c r="S72" s="979"/>
      <c r="T72" s="979"/>
      <c r="U72" s="980"/>
      <c r="V72" s="981">
        <v>1547</v>
      </c>
      <c r="W72" s="979"/>
      <c r="X72" s="979"/>
      <c r="Y72" s="979"/>
      <c r="Z72" s="980"/>
      <c r="AA72" s="981">
        <v>1</v>
      </c>
      <c r="AB72" s="979"/>
      <c r="AC72" s="979"/>
      <c r="AD72" s="979"/>
      <c r="AE72" s="980"/>
      <c r="AF72" s="971" t="s">
        <v>527</v>
      </c>
      <c r="AG72" s="971"/>
      <c r="AH72" s="971"/>
      <c r="AI72" s="971"/>
      <c r="AJ72" s="971"/>
      <c r="AK72" s="971" t="s">
        <v>527</v>
      </c>
      <c r="AL72" s="971"/>
      <c r="AM72" s="971"/>
      <c r="AN72" s="971"/>
      <c r="AO72" s="971"/>
      <c r="AP72" s="971" t="s">
        <v>527</v>
      </c>
      <c r="AQ72" s="971"/>
      <c r="AR72" s="971"/>
      <c r="AS72" s="971"/>
      <c r="AT72" s="971"/>
      <c r="AU72" s="971" t="s">
        <v>527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597</v>
      </c>
      <c r="C73" s="975"/>
      <c r="D73" s="975"/>
      <c r="E73" s="975"/>
      <c r="F73" s="975"/>
      <c r="G73" s="975"/>
      <c r="H73" s="975"/>
      <c r="I73" s="975"/>
      <c r="J73" s="975"/>
      <c r="K73" s="975"/>
      <c r="L73" s="975"/>
      <c r="M73" s="975"/>
      <c r="N73" s="975"/>
      <c r="O73" s="975"/>
      <c r="P73" s="976"/>
      <c r="Q73" s="978">
        <v>15</v>
      </c>
      <c r="R73" s="979"/>
      <c r="S73" s="979"/>
      <c r="T73" s="979"/>
      <c r="U73" s="980"/>
      <c r="V73" s="981">
        <v>15</v>
      </c>
      <c r="W73" s="979"/>
      <c r="X73" s="979"/>
      <c r="Y73" s="979"/>
      <c r="Z73" s="980"/>
      <c r="AA73" s="981">
        <v>0</v>
      </c>
      <c r="AB73" s="979"/>
      <c r="AC73" s="979"/>
      <c r="AD73" s="979"/>
      <c r="AE73" s="980"/>
      <c r="AF73" s="971" t="s">
        <v>527</v>
      </c>
      <c r="AG73" s="971"/>
      <c r="AH73" s="971"/>
      <c r="AI73" s="971"/>
      <c r="AJ73" s="971"/>
      <c r="AK73" s="971" t="s">
        <v>527</v>
      </c>
      <c r="AL73" s="971"/>
      <c r="AM73" s="971"/>
      <c r="AN73" s="971"/>
      <c r="AO73" s="971"/>
      <c r="AP73" s="971" t="s">
        <v>527</v>
      </c>
      <c r="AQ73" s="971"/>
      <c r="AR73" s="971"/>
      <c r="AS73" s="971"/>
      <c r="AT73" s="971"/>
      <c r="AU73" s="971" t="s">
        <v>527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598</v>
      </c>
      <c r="C74" s="975"/>
      <c r="D74" s="975"/>
      <c r="E74" s="975"/>
      <c r="F74" s="975"/>
      <c r="G74" s="975"/>
      <c r="H74" s="975"/>
      <c r="I74" s="975"/>
      <c r="J74" s="975"/>
      <c r="K74" s="975"/>
      <c r="L74" s="975"/>
      <c r="M74" s="975"/>
      <c r="N74" s="975"/>
      <c r="O74" s="975"/>
      <c r="P74" s="976"/>
      <c r="Q74" s="978">
        <v>56</v>
      </c>
      <c r="R74" s="979"/>
      <c r="S74" s="979"/>
      <c r="T74" s="979"/>
      <c r="U74" s="980"/>
      <c r="V74" s="981">
        <v>38</v>
      </c>
      <c r="W74" s="979"/>
      <c r="X74" s="979"/>
      <c r="Y74" s="979"/>
      <c r="Z74" s="980"/>
      <c r="AA74" s="981">
        <v>18</v>
      </c>
      <c r="AB74" s="979"/>
      <c r="AC74" s="979"/>
      <c r="AD74" s="979"/>
      <c r="AE74" s="980"/>
      <c r="AF74" s="971" t="s">
        <v>527</v>
      </c>
      <c r="AG74" s="971"/>
      <c r="AH74" s="971"/>
      <c r="AI74" s="971"/>
      <c r="AJ74" s="971"/>
      <c r="AK74" s="971" t="s">
        <v>527</v>
      </c>
      <c r="AL74" s="971"/>
      <c r="AM74" s="971"/>
      <c r="AN74" s="971"/>
      <c r="AO74" s="971"/>
      <c r="AP74" s="971" t="s">
        <v>527</v>
      </c>
      <c r="AQ74" s="971"/>
      <c r="AR74" s="971"/>
      <c r="AS74" s="971"/>
      <c r="AT74" s="971"/>
      <c r="AU74" s="971" t="s">
        <v>527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599</v>
      </c>
      <c r="C75" s="975"/>
      <c r="D75" s="975"/>
      <c r="E75" s="975"/>
      <c r="F75" s="975"/>
      <c r="G75" s="975"/>
      <c r="H75" s="975"/>
      <c r="I75" s="975"/>
      <c r="J75" s="975"/>
      <c r="K75" s="975"/>
      <c r="L75" s="975"/>
      <c r="M75" s="975"/>
      <c r="N75" s="975"/>
      <c r="O75" s="975"/>
      <c r="P75" s="976"/>
      <c r="Q75" s="978">
        <v>40</v>
      </c>
      <c r="R75" s="979"/>
      <c r="S75" s="979"/>
      <c r="T75" s="979"/>
      <c r="U75" s="980"/>
      <c r="V75" s="981">
        <v>39</v>
      </c>
      <c r="W75" s="979"/>
      <c r="X75" s="979"/>
      <c r="Y75" s="979"/>
      <c r="Z75" s="980"/>
      <c r="AA75" s="981">
        <v>1</v>
      </c>
      <c r="AB75" s="979"/>
      <c r="AC75" s="979"/>
      <c r="AD75" s="979"/>
      <c r="AE75" s="980"/>
      <c r="AF75" s="971" t="s">
        <v>527</v>
      </c>
      <c r="AG75" s="971"/>
      <c r="AH75" s="971"/>
      <c r="AI75" s="971"/>
      <c r="AJ75" s="971"/>
      <c r="AK75" s="971" t="s">
        <v>527</v>
      </c>
      <c r="AL75" s="971"/>
      <c r="AM75" s="971"/>
      <c r="AN75" s="971"/>
      <c r="AO75" s="971"/>
      <c r="AP75" s="971" t="s">
        <v>527</v>
      </c>
      <c r="AQ75" s="971"/>
      <c r="AR75" s="971"/>
      <c r="AS75" s="971"/>
      <c r="AT75" s="971"/>
      <c r="AU75" s="971" t="s">
        <v>527</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14884</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309</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309</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309</v>
      </c>
      <c r="DR109" s="896"/>
      <c r="DS109" s="896"/>
      <c r="DT109" s="896"/>
      <c r="DU109" s="897"/>
      <c r="DV109" s="898" t="s">
        <v>439</v>
      </c>
      <c r="DW109" s="896"/>
      <c r="DX109" s="896"/>
      <c r="DY109" s="896"/>
      <c r="DZ109" s="929"/>
    </row>
    <row r="110" spans="1:131" s="230" customFormat="1" ht="26.25" customHeight="1" x14ac:dyDescent="0.15">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224311</v>
      </c>
      <c r="AB110" s="889"/>
      <c r="AC110" s="889"/>
      <c r="AD110" s="889"/>
      <c r="AE110" s="890"/>
      <c r="AF110" s="891">
        <v>261654</v>
      </c>
      <c r="AG110" s="889"/>
      <c r="AH110" s="889"/>
      <c r="AI110" s="889"/>
      <c r="AJ110" s="890"/>
      <c r="AK110" s="891">
        <v>288423</v>
      </c>
      <c r="AL110" s="889"/>
      <c r="AM110" s="889"/>
      <c r="AN110" s="889"/>
      <c r="AO110" s="890"/>
      <c r="AP110" s="892">
        <v>32.5</v>
      </c>
      <c r="AQ110" s="893"/>
      <c r="AR110" s="893"/>
      <c r="AS110" s="893"/>
      <c r="AT110" s="894"/>
      <c r="AU110" s="930" t="s">
        <v>74</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3296213</v>
      </c>
      <c r="BR110" s="842"/>
      <c r="BS110" s="842"/>
      <c r="BT110" s="842"/>
      <c r="BU110" s="842"/>
      <c r="BV110" s="842">
        <v>3199871</v>
      </c>
      <c r="BW110" s="842"/>
      <c r="BX110" s="842"/>
      <c r="BY110" s="842"/>
      <c r="BZ110" s="842"/>
      <c r="CA110" s="842">
        <v>2962618</v>
      </c>
      <c r="CB110" s="842"/>
      <c r="CC110" s="842"/>
      <c r="CD110" s="842"/>
      <c r="CE110" s="842"/>
      <c r="CF110" s="866">
        <v>333.9</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445</v>
      </c>
      <c r="DH110" s="842"/>
      <c r="DI110" s="842"/>
      <c r="DJ110" s="842"/>
      <c r="DK110" s="842"/>
      <c r="DL110" s="842" t="s">
        <v>393</v>
      </c>
      <c r="DM110" s="842"/>
      <c r="DN110" s="842"/>
      <c r="DO110" s="842"/>
      <c r="DP110" s="842"/>
      <c r="DQ110" s="842" t="s">
        <v>445</v>
      </c>
      <c r="DR110" s="842"/>
      <c r="DS110" s="842"/>
      <c r="DT110" s="842"/>
      <c r="DU110" s="842"/>
      <c r="DV110" s="843" t="s">
        <v>445</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447</v>
      </c>
      <c r="AB111" s="919"/>
      <c r="AC111" s="919"/>
      <c r="AD111" s="919"/>
      <c r="AE111" s="920"/>
      <c r="AF111" s="921" t="s">
        <v>445</v>
      </c>
      <c r="AG111" s="919"/>
      <c r="AH111" s="919"/>
      <c r="AI111" s="919"/>
      <c r="AJ111" s="920"/>
      <c r="AK111" s="921" t="s">
        <v>391</v>
      </c>
      <c r="AL111" s="919"/>
      <c r="AM111" s="919"/>
      <c r="AN111" s="919"/>
      <c r="AO111" s="920"/>
      <c r="AP111" s="922" t="s">
        <v>445</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t="s">
        <v>391</v>
      </c>
      <c r="BR111" s="817"/>
      <c r="BS111" s="817"/>
      <c r="BT111" s="817"/>
      <c r="BU111" s="817"/>
      <c r="BV111" s="817" t="s">
        <v>445</v>
      </c>
      <c r="BW111" s="817"/>
      <c r="BX111" s="817"/>
      <c r="BY111" s="817"/>
      <c r="BZ111" s="817"/>
      <c r="CA111" s="817" t="s">
        <v>391</v>
      </c>
      <c r="CB111" s="817"/>
      <c r="CC111" s="817"/>
      <c r="CD111" s="817"/>
      <c r="CE111" s="817"/>
      <c r="CF111" s="875" t="s">
        <v>391</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391</v>
      </c>
      <c r="DH111" s="817"/>
      <c r="DI111" s="817"/>
      <c r="DJ111" s="817"/>
      <c r="DK111" s="817"/>
      <c r="DL111" s="817" t="s">
        <v>445</v>
      </c>
      <c r="DM111" s="817"/>
      <c r="DN111" s="817"/>
      <c r="DO111" s="817"/>
      <c r="DP111" s="817"/>
      <c r="DQ111" s="817" t="s">
        <v>391</v>
      </c>
      <c r="DR111" s="817"/>
      <c r="DS111" s="817"/>
      <c r="DT111" s="817"/>
      <c r="DU111" s="817"/>
      <c r="DV111" s="794" t="s">
        <v>447</v>
      </c>
      <c r="DW111" s="794"/>
      <c r="DX111" s="794"/>
      <c r="DY111" s="794"/>
      <c r="DZ111" s="795"/>
    </row>
    <row r="112" spans="1:131" s="230" customFormat="1" ht="26.25" customHeight="1" x14ac:dyDescent="0.15">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445</v>
      </c>
      <c r="AB112" s="780"/>
      <c r="AC112" s="780"/>
      <c r="AD112" s="780"/>
      <c r="AE112" s="781"/>
      <c r="AF112" s="782" t="s">
        <v>445</v>
      </c>
      <c r="AG112" s="780"/>
      <c r="AH112" s="780"/>
      <c r="AI112" s="780"/>
      <c r="AJ112" s="781"/>
      <c r="AK112" s="782" t="s">
        <v>391</v>
      </c>
      <c r="AL112" s="780"/>
      <c r="AM112" s="780"/>
      <c r="AN112" s="780"/>
      <c r="AO112" s="781"/>
      <c r="AP112" s="824" t="s">
        <v>445</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392291</v>
      </c>
      <c r="BR112" s="817"/>
      <c r="BS112" s="817"/>
      <c r="BT112" s="817"/>
      <c r="BU112" s="817"/>
      <c r="BV112" s="817">
        <v>382295</v>
      </c>
      <c r="BW112" s="817"/>
      <c r="BX112" s="817"/>
      <c r="BY112" s="817"/>
      <c r="BZ112" s="817"/>
      <c r="CA112" s="817">
        <v>367024</v>
      </c>
      <c r="CB112" s="817"/>
      <c r="CC112" s="817"/>
      <c r="CD112" s="817"/>
      <c r="CE112" s="817"/>
      <c r="CF112" s="875">
        <v>41.4</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445</v>
      </c>
      <c r="DH112" s="817"/>
      <c r="DI112" s="817"/>
      <c r="DJ112" s="817"/>
      <c r="DK112" s="817"/>
      <c r="DL112" s="817" t="s">
        <v>447</v>
      </c>
      <c r="DM112" s="817"/>
      <c r="DN112" s="817"/>
      <c r="DO112" s="817"/>
      <c r="DP112" s="817"/>
      <c r="DQ112" s="817" t="s">
        <v>445</v>
      </c>
      <c r="DR112" s="817"/>
      <c r="DS112" s="817"/>
      <c r="DT112" s="817"/>
      <c r="DU112" s="817"/>
      <c r="DV112" s="794" t="s">
        <v>445</v>
      </c>
      <c r="DW112" s="794"/>
      <c r="DX112" s="794"/>
      <c r="DY112" s="794"/>
      <c r="DZ112" s="795"/>
    </row>
    <row r="113" spans="1:130" s="230" customFormat="1" ht="26.25" customHeight="1" x14ac:dyDescent="0.15">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18377</v>
      </c>
      <c r="AB113" s="919"/>
      <c r="AC113" s="919"/>
      <c r="AD113" s="919"/>
      <c r="AE113" s="920"/>
      <c r="AF113" s="921">
        <v>19020</v>
      </c>
      <c r="AG113" s="919"/>
      <c r="AH113" s="919"/>
      <c r="AI113" s="919"/>
      <c r="AJ113" s="920"/>
      <c r="AK113" s="921">
        <v>20743</v>
      </c>
      <c r="AL113" s="919"/>
      <c r="AM113" s="919"/>
      <c r="AN113" s="919"/>
      <c r="AO113" s="920"/>
      <c r="AP113" s="922">
        <v>2.2999999999999998</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t="s">
        <v>447</v>
      </c>
      <c r="BR113" s="817"/>
      <c r="BS113" s="817"/>
      <c r="BT113" s="817"/>
      <c r="BU113" s="817"/>
      <c r="BV113" s="817" t="s">
        <v>391</v>
      </c>
      <c r="BW113" s="817"/>
      <c r="BX113" s="817"/>
      <c r="BY113" s="817"/>
      <c r="BZ113" s="817"/>
      <c r="CA113" s="817" t="s">
        <v>391</v>
      </c>
      <c r="CB113" s="817"/>
      <c r="CC113" s="817"/>
      <c r="CD113" s="817"/>
      <c r="CE113" s="817"/>
      <c r="CF113" s="875" t="s">
        <v>445</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391</v>
      </c>
      <c r="DH113" s="780"/>
      <c r="DI113" s="780"/>
      <c r="DJ113" s="780"/>
      <c r="DK113" s="781"/>
      <c r="DL113" s="782" t="s">
        <v>445</v>
      </c>
      <c r="DM113" s="780"/>
      <c r="DN113" s="780"/>
      <c r="DO113" s="780"/>
      <c r="DP113" s="781"/>
      <c r="DQ113" s="782" t="s">
        <v>393</v>
      </c>
      <c r="DR113" s="780"/>
      <c r="DS113" s="780"/>
      <c r="DT113" s="780"/>
      <c r="DU113" s="781"/>
      <c r="DV113" s="824" t="s">
        <v>393</v>
      </c>
      <c r="DW113" s="825"/>
      <c r="DX113" s="825"/>
      <c r="DY113" s="825"/>
      <c r="DZ113" s="826"/>
    </row>
    <row r="114" spans="1:130" s="230" customFormat="1" ht="26.25" customHeight="1" x14ac:dyDescent="0.15">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445</v>
      </c>
      <c r="AB114" s="780"/>
      <c r="AC114" s="780"/>
      <c r="AD114" s="780"/>
      <c r="AE114" s="781"/>
      <c r="AF114" s="782" t="s">
        <v>445</v>
      </c>
      <c r="AG114" s="780"/>
      <c r="AH114" s="780"/>
      <c r="AI114" s="780"/>
      <c r="AJ114" s="781"/>
      <c r="AK114" s="782" t="s">
        <v>391</v>
      </c>
      <c r="AL114" s="780"/>
      <c r="AM114" s="780"/>
      <c r="AN114" s="780"/>
      <c r="AO114" s="781"/>
      <c r="AP114" s="824" t="s">
        <v>391</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t="s">
        <v>391</v>
      </c>
      <c r="BR114" s="817"/>
      <c r="BS114" s="817"/>
      <c r="BT114" s="817"/>
      <c r="BU114" s="817"/>
      <c r="BV114" s="817" t="s">
        <v>391</v>
      </c>
      <c r="BW114" s="817"/>
      <c r="BX114" s="817"/>
      <c r="BY114" s="817"/>
      <c r="BZ114" s="817"/>
      <c r="CA114" s="817" t="s">
        <v>391</v>
      </c>
      <c r="CB114" s="817"/>
      <c r="CC114" s="817"/>
      <c r="CD114" s="817"/>
      <c r="CE114" s="817"/>
      <c r="CF114" s="875" t="s">
        <v>391</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445</v>
      </c>
      <c r="DH114" s="780"/>
      <c r="DI114" s="780"/>
      <c r="DJ114" s="780"/>
      <c r="DK114" s="781"/>
      <c r="DL114" s="782" t="s">
        <v>391</v>
      </c>
      <c r="DM114" s="780"/>
      <c r="DN114" s="780"/>
      <c r="DO114" s="780"/>
      <c r="DP114" s="781"/>
      <c r="DQ114" s="782" t="s">
        <v>391</v>
      </c>
      <c r="DR114" s="780"/>
      <c r="DS114" s="780"/>
      <c r="DT114" s="780"/>
      <c r="DU114" s="781"/>
      <c r="DV114" s="824" t="s">
        <v>445</v>
      </c>
      <c r="DW114" s="825"/>
      <c r="DX114" s="825"/>
      <c r="DY114" s="825"/>
      <c r="DZ114" s="826"/>
    </row>
    <row r="115" spans="1:130" s="230" customFormat="1" ht="26.25" customHeight="1" x14ac:dyDescent="0.15">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445</v>
      </c>
      <c r="AB115" s="919"/>
      <c r="AC115" s="919"/>
      <c r="AD115" s="919"/>
      <c r="AE115" s="920"/>
      <c r="AF115" s="921" t="s">
        <v>445</v>
      </c>
      <c r="AG115" s="919"/>
      <c r="AH115" s="919"/>
      <c r="AI115" s="919"/>
      <c r="AJ115" s="920"/>
      <c r="AK115" s="921" t="s">
        <v>391</v>
      </c>
      <c r="AL115" s="919"/>
      <c r="AM115" s="919"/>
      <c r="AN115" s="919"/>
      <c r="AO115" s="920"/>
      <c r="AP115" s="922" t="s">
        <v>445</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t="s">
        <v>445</v>
      </c>
      <c r="BR115" s="817"/>
      <c r="BS115" s="817"/>
      <c r="BT115" s="817"/>
      <c r="BU115" s="817"/>
      <c r="BV115" s="817" t="s">
        <v>391</v>
      </c>
      <c r="BW115" s="817"/>
      <c r="BX115" s="817"/>
      <c r="BY115" s="817"/>
      <c r="BZ115" s="817"/>
      <c r="CA115" s="817" t="s">
        <v>393</v>
      </c>
      <c r="CB115" s="817"/>
      <c r="CC115" s="817"/>
      <c r="CD115" s="817"/>
      <c r="CE115" s="817"/>
      <c r="CF115" s="875" t="s">
        <v>391</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445</v>
      </c>
      <c r="DH115" s="780"/>
      <c r="DI115" s="780"/>
      <c r="DJ115" s="780"/>
      <c r="DK115" s="781"/>
      <c r="DL115" s="782" t="s">
        <v>391</v>
      </c>
      <c r="DM115" s="780"/>
      <c r="DN115" s="780"/>
      <c r="DO115" s="780"/>
      <c r="DP115" s="781"/>
      <c r="DQ115" s="782" t="s">
        <v>445</v>
      </c>
      <c r="DR115" s="780"/>
      <c r="DS115" s="780"/>
      <c r="DT115" s="780"/>
      <c r="DU115" s="781"/>
      <c r="DV115" s="824" t="s">
        <v>391</v>
      </c>
      <c r="DW115" s="825"/>
      <c r="DX115" s="825"/>
      <c r="DY115" s="825"/>
      <c r="DZ115" s="826"/>
    </row>
    <row r="116" spans="1:130" s="230" customFormat="1" ht="26.25" customHeight="1" x14ac:dyDescent="0.15">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391</v>
      </c>
      <c r="AB116" s="780"/>
      <c r="AC116" s="780"/>
      <c r="AD116" s="780"/>
      <c r="AE116" s="781"/>
      <c r="AF116" s="782" t="s">
        <v>391</v>
      </c>
      <c r="AG116" s="780"/>
      <c r="AH116" s="780"/>
      <c r="AI116" s="780"/>
      <c r="AJ116" s="781"/>
      <c r="AK116" s="782" t="s">
        <v>445</v>
      </c>
      <c r="AL116" s="780"/>
      <c r="AM116" s="780"/>
      <c r="AN116" s="780"/>
      <c r="AO116" s="781"/>
      <c r="AP116" s="824" t="s">
        <v>391</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445</v>
      </c>
      <c r="BR116" s="817"/>
      <c r="BS116" s="817"/>
      <c r="BT116" s="817"/>
      <c r="BU116" s="817"/>
      <c r="BV116" s="817" t="s">
        <v>445</v>
      </c>
      <c r="BW116" s="817"/>
      <c r="BX116" s="817"/>
      <c r="BY116" s="817"/>
      <c r="BZ116" s="817"/>
      <c r="CA116" s="817" t="s">
        <v>445</v>
      </c>
      <c r="CB116" s="817"/>
      <c r="CC116" s="817"/>
      <c r="CD116" s="817"/>
      <c r="CE116" s="817"/>
      <c r="CF116" s="875" t="s">
        <v>391</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393</v>
      </c>
      <c r="DH116" s="780"/>
      <c r="DI116" s="780"/>
      <c r="DJ116" s="780"/>
      <c r="DK116" s="781"/>
      <c r="DL116" s="782" t="s">
        <v>445</v>
      </c>
      <c r="DM116" s="780"/>
      <c r="DN116" s="780"/>
      <c r="DO116" s="780"/>
      <c r="DP116" s="781"/>
      <c r="DQ116" s="782" t="s">
        <v>391</v>
      </c>
      <c r="DR116" s="780"/>
      <c r="DS116" s="780"/>
      <c r="DT116" s="780"/>
      <c r="DU116" s="781"/>
      <c r="DV116" s="824" t="s">
        <v>391</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242688</v>
      </c>
      <c r="AB117" s="903"/>
      <c r="AC117" s="903"/>
      <c r="AD117" s="903"/>
      <c r="AE117" s="904"/>
      <c r="AF117" s="905">
        <v>280674</v>
      </c>
      <c r="AG117" s="903"/>
      <c r="AH117" s="903"/>
      <c r="AI117" s="903"/>
      <c r="AJ117" s="904"/>
      <c r="AK117" s="905">
        <v>309166</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391</v>
      </c>
      <c r="BR117" s="817"/>
      <c r="BS117" s="817"/>
      <c r="BT117" s="817"/>
      <c r="BU117" s="817"/>
      <c r="BV117" s="817" t="s">
        <v>391</v>
      </c>
      <c r="BW117" s="817"/>
      <c r="BX117" s="817"/>
      <c r="BY117" s="817"/>
      <c r="BZ117" s="817"/>
      <c r="CA117" s="817" t="s">
        <v>447</v>
      </c>
      <c r="CB117" s="817"/>
      <c r="CC117" s="817"/>
      <c r="CD117" s="817"/>
      <c r="CE117" s="817"/>
      <c r="CF117" s="875" t="s">
        <v>447</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391</v>
      </c>
      <c r="DH117" s="780"/>
      <c r="DI117" s="780"/>
      <c r="DJ117" s="780"/>
      <c r="DK117" s="781"/>
      <c r="DL117" s="782" t="s">
        <v>447</v>
      </c>
      <c r="DM117" s="780"/>
      <c r="DN117" s="780"/>
      <c r="DO117" s="780"/>
      <c r="DP117" s="781"/>
      <c r="DQ117" s="782" t="s">
        <v>391</v>
      </c>
      <c r="DR117" s="780"/>
      <c r="DS117" s="780"/>
      <c r="DT117" s="780"/>
      <c r="DU117" s="781"/>
      <c r="DV117" s="824" t="s">
        <v>391</v>
      </c>
      <c r="DW117" s="825"/>
      <c r="DX117" s="825"/>
      <c r="DY117" s="825"/>
      <c r="DZ117" s="826"/>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309</v>
      </c>
      <c r="AL118" s="896"/>
      <c r="AM118" s="896"/>
      <c r="AN118" s="896"/>
      <c r="AO118" s="897"/>
      <c r="AP118" s="899" t="s">
        <v>439</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445</v>
      </c>
      <c r="BR118" s="845"/>
      <c r="BS118" s="845"/>
      <c r="BT118" s="845"/>
      <c r="BU118" s="845"/>
      <c r="BV118" s="845" t="s">
        <v>445</v>
      </c>
      <c r="BW118" s="845"/>
      <c r="BX118" s="845"/>
      <c r="BY118" s="845"/>
      <c r="BZ118" s="845"/>
      <c r="CA118" s="845" t="s">
        <v>445</v>
      </c>
      <c r="CB118" s="845"/>
      <c r="CC118" s="845"/>
      <c r="CD118" s="845"/>
      <c r="CE118" s="845"/>
      <c r="CF118" s="875" t="s">
        <v>445</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391</v>
      </c>
      <c r="DH118" s="780"/>
      <c r="DI118" s="780"/>
      <c r="DJ118" s="780"/>
      <c r="DK118" s="781"/>
      <c r="DL118" s="782" t="s">
        <v>445</v>
      </c>
      <c r="DM118" s="780"/>
      <c r="DN118" s="780"/>
      <c r="DO118" s="780"/>
      <c r="DP118" s="781"/>
      <c r="DQ118" s="782" t="s">
        <v>445</v>
      </c>
      <c r="DR118" s="780"/>
      <c r="DS118" s="780"/>
      <c r="DT118" s="780"/>
      <c r="DU118" s="781"/>
      <c r="DV118" s="824" t="s">
        <v>445</v>
      </c>
      <c r="DW118" s="825"/>
      <c r="DX118" s="825"/>
      <c r="DY118" s="825"/>
      <c r="DZ118" s="826"/>
    </row>
    <row r="119" spans="1:130" s="230" customFormat="1" ht="26.25" customHeight="1" x14ac:dyDescent="0.15">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445</v>
      </c>
      <c r="AB119" s="889"/>
      <c r="AC119" s="889"/>
      <c r="AD119" s="889"/>
      <c r="AE119" s="890"/>
      <c r="AF119" s="891" t="s">
        <v>445</v>
      </c>
      <c r="AG119" s="889"/>
      <c r="AH119" s="889"/>
      <c r="AI119" s="889"/>
      <c r="AJ119" s="890"/>
      <c r="AK119" s="891" t="s">
        <v>393</v>
      </c>
      <c r="AL119" s="889"/>
      <c r="AM119" s="889"/>
      <c r="AN119" s="889"/>
      <c r="AO119" s="890"/>
      <c r="AP119" s="892" t="s">
        <v>445</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471</v>
      </c>
      <c r="BP119" s="878"/>
      <c r="BQ119" s="879">
        <v>3688504</v>
      </c>
      <c r="BR119" s="845"/>
      <c r="BS119" s="845"/>
      <c r="BT119" s="845"/>
      <c r="BU119" s="845"/>
      <c r="BV119" s="845">
        <v>3582166</v>
      </c>
      <c r="BW119" s="845"/>
      <c r="BX119" s="845"/>
      <c r="BY119" s="845"/>
      <c r="BZ119" s="845"/>
      <c r="CA119" s="845">
        <v>3329642</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445</v>
      </c>
      <c r="DH119" s="764"/>
      <c r="DI119" s="764"/>
      <c r="DJ119" s="764"/>
      <c r="DK119" s="765"/>
      <c r="DL119" s="766" t="s">
        <v>393</v>
      </c>
      <c r="DM119" s="764"/>
      <c r="DN119" s="764"/>
      <c r="DO119" s="764"/>
      <c r="DP119" s="765"/>
      <c r="DQ119" s="766" t="s">
        <v>393</v>
      </c>
      <c r="DR119" s="764"/>
      <c r="DS119" s="764"/>
      <c r="DT119" s="764"/>
      <c r="DU119" s="765"/>
      <c r="DV119" s="848" t="s">
        <v>393</v>
      </c>
      <c r="DW119" s="849"/>
      <c r="DX119" s="849"/>
      <c r="DY119" s="849"/>
      <c r="DZ119" s="850"/>
    </row>
    <row r="120" spans="1:130" s="230" customFormat="1" ht="26.25" customHeight="1" x14ac:dyDescent="0.15">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393</v>
      </c>
      <c r="AB120" s="780"/>
      <c r="AC120" s="780"/>
      <c r="AD120" s="780"/>
      <c r="AE120" s="781"/>
      <c r="AF120" s="782" t="s">
        <v>393</v>
      </c>
      <c r="AG120" s="780"/>
      <c r="AH120" s="780"/>
      <c r="AI120" s="780"/>
      <c r="AJ120" s="781"/>
      <c r="AK120" s="782" t="s">
        <v>393</v>
      </c>
      <c r="AL120" s="780"/>
      <c r="AM120" s="780"/>
      <c r="AN120" s="780"/>
      <c r="AO120" s="781"/>
      <c r="AP120" s="824" t="s">
        <v>393</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4789549</v>
      </c>
      <c r="BR120" s="842"/>
      <c r="BS120" s="842"/>
      <c r="BT120" s="842"/>
      <c r="BU120" s="842"/>
      <c r="BV120" s="842">
        <v>4852073</v>
      </c>
      <c r="BW120" s="842"/>
      <c r="BX120" s="842"/>
      <c r="BY120" s="842"/>
      <c r="BZ120" s="842"/>
      <c r="CA120" s="842">
        <v>4914154</v>
      </c>
      <c r="CB120" s="842"/>
      <c r="CC120" s="842"/>
      <c r="CD120" s="842"/>
      <c r="CE120" s="842"/>
      <c r="CF120" s="866">
        <v>553.9</v>
      </c>
      <c r="CG120" s="867"/>
      <c r="CH120" s="867"/>
      <c r="CI120" s="867"/>
      <c r="CJ120" s="867"/>
      <c r="CK120" s="868" t="s">
        <v>475</v>
      </c>
      <c r="CL120" s="852"/>
      <c r="CM120" s="852"/>
      <c r="CN120" s="852"/>
      <c r="CO120" s="853"/>
      <c r="CP120" s="872" t="s">
        <v>476</v>
      </c>
      <c r="CQ120" s="873"/>
      <c r="CR120" s="873"/>
      <c r="CS120" s="873"/>
      <c r="CT120" s="873"/>
      <c r="CU120" s="873"/>
      <c r="CV120" s="873"/>
      <c r="CW120" s="873"/>
      <c r="CX120" s="873"/>
      <c r="CY120" s="873"/>
      <c r="CZ120" s="873"/>
      <c r="DA120" s="873"/>
      <c r="DB120" s="873"/>
      <c r="DC120" s="873"/>
      <c r="DD120" s="873"/>
      <c r="DE120" s="873"/>
      <c r="DF120" s="874"/>
      <c r="DG120" s="861">
        <v>391041</v>
      </c>
      <c r="DH120" s="842"/>
      <c r="DI120" s="842"/>
      <c r="DJ120" s="842"/>
      <c r="DK120" s="842"/>
      <c r="DL120" s="842">
        <v>380361</v>
      </c>
      <c r="DM120" s="842"/>
      <c r="DN120" s="842"/>
      <c r="DO120" s="842"/>
      <c r="DP120" s="842"/>
      <c r="DQ120" s="842">
        <v>366451</v>
      </c>
      <c r="DR120" s="842"/>
      <c r="DS120" s="842"/>
      <c r="DT120" s="842"/>
      <c r="DU120" s="842"/>
      <c r="DV120" s="843">
        <v>41.3</v>
      </c>
      <c r="DW120" s="843"/>
      <c r="DX120" s="843"/>
      <c r="DY120" s="843"/>
      <c r="DZ120" s="844"/>
    </row>
    <row r="121" spans="1:130" s="230" customFormat="1" ht="26.25" customHeight="1" x14ac:dyDescent="0.15">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393</v>
      </c>
      <c r="AB121" s="780"/>
      <c r="AC121" s="780"/>
      <c r="AD121" s="780"/>
      <c r="AE121" s="781"/>
      <c r="AF121" s="782" t="s">
        <v>393</v>
      </c>
      <c r="AG121" s="780"/>
      <c r="AH121" s="780"/>
      <c r="AI121" s="780"/>
      <c r="AJ121" s="781"/>
      <c r="AK121" s="782" t="s">
        <v>393</v>
      </c>
      <c r="AL121" s="780"/>
      <c r="AM121" s="780"/>
      <c r="AN121" s="780"/>
      <c r="AO121" s="781"/>
      <c r="AP121" s="824" t="s">
        <v>393</v>
      </c>
      <c r="AQ121" s="825"/>
      <c r="AR121" s="825"/>
      <c r="AS121" s="825"/>
      <c r="AT121" s="826"/>
      <c r="AU121" s="883"/>
      <c r="AV121" s="884"/>
      <c r="AW121" s="884"/>
      <c r="AX121" s="884"/>
      <c r="AY121" s="885"/>
      <c r="AZ121" s="815" t="s">
        <v>478</v>
      </c>
      <c r="BA121" s="752"/>
      <c r="BB121" s="752"/>
      <c r="BC121" s="752"/>
      <c r="BD121" s="752"/>
      <c r="BE121" s="752"/>
      <c r="BF121" s="752"/>
      <c r="BG121" s="752"/>
      <c r="BH121" s="752"/>
      <c r="BI121" s="752"/>
      <c r="BJ121" s="752"/>
      <c r="BK121" s="752"/>
      <c r="BL121" s="752"/>
      <c r="BM121" s="752"/>
      <c r="BN121" s="752"/>
      <c r="BO121" s="752"/>
      <c r="BP121" s="753"/>
      <c r="BQ121" s="816" t="s">
        <v>393</v>
      </c>
      <c r="BR121" s="817"/>
      <c r="BS121" s="817"/>
      <c r="BT121" s="817"/>
      <c r="BU121" s="817"/>
      <c r="BV121" s="817" t="s">
        <v>393</v>
      </c>
      <c r="BW121" s="817"/>
      <c r="BX121" s="817"/>
      <c r="BY121" s="817"/>
      <c r="BZ121" s="817"/>
      <c r="CA121" s="817" t="s">
        <v>393</v>
      </c>
      <c r="CB121" s="817"/>
      <c r="CC121" s="817"/>
      <c r="CD121" s="817"/>
      <c r="CE121" s="817"/>
      <c r="CF121" s="875" t="s">
        <v>393</v>
      </c>
      <c r="CG121" s="876"/>
      <c r="CH121" s="876"/>
      <c r="CI121" s="876"/>
      <c r="CJ121" s="876"/>
      <c r="CK121" s="869"/>
      <c r="CL121" s="855"/>
      <c r="CM121" s="855"/>
      <c r="CN121" s="855"/>
      <c r="CO121" s="856"/>
      <c r="CP121" s="835" t="s">
        <v>411</v>
      </c>
      <c r="CQ121" s="836"/>
      <c r="CR121" s="836"/>
      <c r="CS121" s="836"/>
      <c r="CT121" s="836"/>
      <c r="CU121" s="836"/>
      <c r="CV121" s="836"/>
      <c r="CW121" s="836"/>
      <c r="CX121" s="836"/>
      <c r="CY121" s="836"/>
      <c r="CZ121" s="836"/>
      <c r="DA121" s="836"/>
      <c r="DB121" s="836"/>
      <c r="DC121" s="836"/>
      <c r="DD121" s="836"/>
      <c r="DE121" s="836"/>
      <c r="DF121" s="837"/>
      <c r="DG121" s="816">
        <v>1250</v>
      </c>
      <c r="DH121" s="817"/>
      <c r="DI121" s="817"/>
      <c r="DJ121" s="817"/>
      <c r="DK121" s="817"/>
      <c r="DL121" s="817">
        <v>1934</v>
      </c>
      <c r="DM121" s="817"/>
      <c r="DN121" s="817"/>
      <c r="DO121" s="817"/>
      <c r="DP121" s="817"/>
      <c r="DQ121" s="817">
        <v>1133</v>
      </c>
      <c r="DR121" s="817"/>
      <c r="DS121" s="817"/>
      <c r="DT121" s="817"/>
      <c r="DU121" s="817"/>
      <c r="DV121" s="794">
        <v>0.1</v>
      </c>
      <c r="DW121" s="794"/>
      <c r="DX121" s="794"/>
      <c r="DY121" s="794"/>
      <c r="DZ121" s="795"/>
    </row>
    <row r="122" spans="1:130" s="230" customFormat="1" ht="26.25" customHeight="1" x14ac:dyDescent="0.15">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393</v>
      </c>
      <c r="AB122" s="780"/>
      <c r="AC122" s="780"/>
      <c r="AD122" s="780"/>
      <c r="AE122" s="781"/>
      <c r="AF122" s="782" t="s">
        <v>445</v>
      </c>
      <c r="AG122" s="780"/>
      <c r="AH122" s="780"/>
      <c r="AI122" s="780"/>
      <c r="AJ122" s="781"/>
      <c r="AK122" s="782" t="s">
        <v>393</v>
      </c>
      <c r="AL122" s="780"/>
      <c r="AM122" s="780"/>
      <c r="AN122" s="780"/>
      <c r="AO122" s="781"/>
      <c r="AP122" s="824" t="s">
        <v>445</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2787597</v>
      </c>
      <c r="BR122" s="845"/>
      <c r="BS122" s="845"/>
      <c r="BT122" s="845"/>
      <c r="BU122" s="845"/>
      <c r="BV122" s="845">
        <v>2720593</v>
      </c>
      <c r="BW122" s="845"/>
      <c r="BX122" s="845"/>
      <c r="BY122" s="845"/>
      <c r="BZ122" s="845"/>
      <c r="CA122" s="845">
        <v>2531101</v>
      </c>
      <c r="CB122" s="845"/>
      <c r="CC122" s="845"/>
      <c r="CD122" s="845"/>
      <c r="CE122" s="845"/>
      <c r="CF122" s="846">
        <v>285.3</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816" t="s">
        <v>445</v>
      </c>
      <c r="DH122" s="817"/>
      <c r="DI122" s="817"/>
      <c r="DJ122" s="817"/>
      <c r="DK122" s="817"/>
      <c r="DL122" s="817" t="s">
        <v>445</v>
      </c>
      <c r="DM122" s="817"/>
      <c r="DN122" s="817"/>
      <c r="DO122" s="817"/>
      <c r="DP122" s="817"/>
      <c r="DQ122" s="817" t="s">
        <v>445</v>
      </c>
      <c r="DR122" s="817"/>
      <c r="DS122" s="817"/>
      <c r="DT122" s="817"/>
      <c r="DU122" s="817"/>
      <c r="DV122" s="794" t="s">
        <v>445</v>
      </c>
      <c r="DW122" s="794"/>
      <c r="DX122" s="794"/>
      <c r="DY122" s="794"/>
      <c r="DZ122" s="795"/>
    </row>
    <row r="123" spans="1:130" s="230" customFormat="1" ht="26.25" customHeight="1" x14ac:dyDescent="0.15">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445</v>
      </c>
      <c r="AB123" s="780"/>
      <c r="AC123" s="780"/>
      <c r="AD123" s="780"/>
      <c r="AE123" s="781"/>
      <c r="AF123" s="782" t="s">
        <v>445</v>
      </c>
      <c r="AG123" s="780"/>
      <c r="AH123" s="780"/>
      <c r="AI123" s="780"/>
      <c r="AJ123" s="781"/>
      <c r="AK123" s="782" t="s">
        <v>393</v>
      </c>
      <c r="AL123" s="780"/>
      <c r="AM123" s="780"/>
      <c r="AN123" s="780"/>
      <c r="AO123" s="781"/>
      <c r="AP123" s="824" t="s">
        <v>445</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481</v>
      </c>
      <c r="BP123" s="878"/>
      <c r="BQ123" s="832">
        <v>7577146</v>
      </c>
      <c r="BR123" s="833"/>
      <c r="BS123" s="833"/>
      <c r="BT123" s="833"/>
      <c r="BU123" s="833"/>
      <c r="BV123" s="833">
        <v>7572666</v>
      </c>
      <c r="BW123" s="833"/>
      <c r="BX123" s="833"/>
      <c r="BY123" s="833"/>
      <c r="BZ123" s="833"/>
      <c r="CA123" s="833">
        <v>7445255</v>
      </c>
      <c r="CB123" s="833"/>
      <c r="CC123" s="833"/>
      <c r="CD123" s="833"/>
      <c r="CE123" s="833"/>
      <c r="CF123" s="748"/>
      <c r="CG123" s="749"/>
      <c r="CH123" s="749"/>
      <c r="CI123" s="749"/>
      <c r="CJ123" s="834"/>
      <c r="CK123" s="869"/>
      <c r="CL123" s="855"/>
      <c r="CM123" s="855"/>
      <c r="CN123" s="855"/>
      <c r="CO123" s="856"/>
      <c r="CP123" s="835" t="s">
        <v>415</v>
      </c>
      <c r="CQ123" s="836"/>
      <c r="CR123" s="836"/>
      <c r="CS123" s="836"/>
      <c r="CT123" s="836"/>
      <c r="CU123" s="836"/>
      <c r="CV123" s="836"/>
      <c r="CW123" s="836"/>
      <c r="CX123" s="836"/>
      <c r="CY123" s="836"/>
      <c r="CZ123" s="836"/>
      <c r="DA123" s="836"/>
      <c r="DB123" s="836"/>
      <c r="DC123" s="836"/>
      <c r="DD123" s="836"/>
      <c r="DE123" s="836"/>
      <c r="DF123" s="837"/>
      <c r="DG123" s="779" t="s">
        <v>482</v>
      </c>
      <c r="DH123" s="780"/>
      <c r="DI123" s="780"/>
      <c r="DJ123" s="780"/>
      <c r="DK123" s="781"/>
      <c r="DL123" s="782" t="s">
        <v>483</v>
      </c>
      <c r="DM123" s="780"/>
      <c r="DN123" s="780"/>
      <c r="DO123" s="780"/>
      <c r="DP123" s="781"/>
      <c r="DQ123" s="782" t="s">
        <v>484</v>
      </c>
      <c r="DR123" s="780"/>
      <c r="DS123" s="780"/>
      <c r="DT123" s="780"/>
      <c r="DU123" s="781"/>
      <c r="DV123" s="824" t="s">
        <v>393</v>
      </c>
      <c r="DW123" s="825"/>
      <c r="DX123" s="825"/>
      <c r="DY123" s="825"/>
      <c r="DZ123" s="826"/>
    </row>
    <row r="124" spans="1:130" s="230" customFormat="1" ht="26.25" customHeight="1" thickBot="1" x14ac:dyDescent="0.2">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483</v>
      </c>
      <c r="AB124" s="780"/>
      <c r="AC124" s="780"/>
      <c r="AD124" s="780"/>
      <c r="AE124" s="781"/>
      <c r="AF124" s="782" t="s">
        <v>397</v>
      </c>
      <c r="AG124" s="780"/>
      <c r="AH124" s="780"/>
      <c r="AI124" s="780"/>
      <c r="AJ124" s="781"/>
      <c r="AK124" s="782" t="s">
        <v>397</v>
      </c>
      <c r="AL124" s="780"/>
      <c r="AM124" s="780"/>
      <c r="AN124" s="780"/>
      <c r="AO124" s="781"/>
      <c r="AP124" s="824" t="s">
        <v>485</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487</v>
      </c>
      <c r="BR124" s="831"/>
      <c r="BS124" s="831"/>
      <c r="BT124" s="831"/>
      <c r="BU124" s="831"/>
      <c r="BV124" s="831" t="s">
        <v>397</v>
      </c>
      <c r="BW124" s="831"/>
      <c r="BX124" s="831"/>
      <c r="BY124" s="831"/>
      <c r="BZ124" s="831"/>
      <c r="CA124" s="831" t="s">
        <v>483</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489</v>
      </c>
      <c r="DH124" s="764"/>
      <c r="DI124" s="764"/>
      <c r="DJ124" s="764"/>
      <c r="DK124" s="765"/>
      <c r="DL124" s="766" t="s">
        <v>393</v>
      </c>
      <c r="DM124" s="764"/>
      <c r="DN124" s="764"/>
      <c r="DO124" s="764"/>
      <c r="DP124" s="765"/>
      <c r="DQ124" s="766" t="s">
        <v>391</v>
      </c>
      <c r="DR124" s="764"/>
      <c r="DS124" s="764"/>
      <c r="DT124" s="764"/>
      <c r="DU124" s="765"/>
      <c r="DV124" s="848" t="s">
        <v>393</v>
      </c>
      <c r="DW124" s="849"/>
      <c r="DX124" s="849"/>
      <c r="DY124" s="849"/>
      <c r="DZ124" s="850"/>
    </row>
    <row r="125" spans="1:130" s="230" customFormat="1" ht="26.25" customHeight="1" x14ac:dyDescent="0.15">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489</v>
      </c>
      <c r="AB125" s="780"/>
      <c r="AC125" s="780"/>
      <c r="AD125" s="780"/>
      <c r="AE125" s="781"/>
      <c r="AF125" s="782" t="s">
        <v>391</v>
      </c>
      <c r="AG125" s="780"/>
      <c r="AH125" s="780"/>
      <c r="AI125" s="780"/>
      <c r="AJ125" s="781"/>
      <c r="AK125" s="782" t="s">
        <v>483</v>
      </c>
      <c r="AL125" s="780"/>
      <c r="AM125" s="780"/>
      <c r="AN125" s="780"/>
      <c r="AO125" s="781"/>
      <c r="AP125" s="824" t="s">
        <v>490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482</v>
      </c>
      <c r="DH125" s="842"/>
      <c r="DI125" s="842"/>
      <c r="DJ125" s="842"/>
      <c r="DK125" s="842"/>
      <c r="DL125" s="842" t="s">
        <v>397</v>
      </c>
      <c r="DM125" s="842"/>
      <c r="DN125" s="842"/>
      <c r="DO125" s="842"/>
      <c r="DP125" s="842"/>
      <c r="DQ125" s="842" t="s">
        <v>397</v>
      </c>
      <c r="DR125" s="842"/>
      <c r="DS125" s="842"/>
      <c r="DT125" s="842"/>
      <c r="DU125" s="842"/>
      <c r="DV125" s="843" t="s">
        <v>493</v>
      </c>
      <c r="DW125" s="843"/>
      <c r="DX125" s="843"/>
      <c r="DY125" s="843"/>
      <c r="DZ125" s="844"/>
    </row>
    <row r="126" spans="1:130" s="230" customFormat="1" ht="26.25" customHeight="1" thickBot="1" x14ac:dyDescent="0.2">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493</v>
      </c>
      <c r="AB126" s="780"/>
      <c r="AC126" s="780"/>
      <c r="AD126" s="780"/>
      <c r="AE126" s="781"/>
      <c r="AF126" s="782" t="s">
        <v>487</v>
      </c>
      <c r="AG126" s="780"/>
      <c r="AH126" s="780"/>
      <c r="AI126" s="780"/>
      <c r="AJ126" s="781"/>
      <c r="AK126" s="782" t="s">
        <v>393</v>
      </c>
      <c r="AL126" s="780"/>
      <c r="AM126" s="780"/>
      <c r="AN126" s="780"/>
      <c r="AO126" s="781"/>
      <c r="AP126" s="824" t="s">
        <v>483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494</v>
      </c>
      <c r="CQ126" s="752"/>
      <c r="CR126" s="752"/>
      <c r="CS126" s="752"/>
      <c r="CT126" s="752"/>
      <c r="CU126" s="752"/>
      <c r="CV126" s="752"/>
      <c r="CW126" s="752"/>
      <c r="CX126" s="752"/>
      <c r="CY126" s="752"/>
      <c r="CZ126" s="752"/>
      <c r="DA126" s="752"/>
      <c r="DB126" s="752"/>
      <c r="DC126" s="752"/>
      <c r="DD126" s="752"/>
      <c r="DE126" s="752"/>
      <c r="DF126" s="753"/>
      <c r="DG126" s="816" t="s">
        <v>397</v>
      </c>
      <c r="DH126" s="817"/>
      <c r="DI126" s="817"/>
      <c r="DJ126" s="817"/>
      <c r="DK126" s="817"/>
      <c r="DL126" s="817" t="s">
        <v>487</v>
      </c>
      <c r="DM126" s="817"/>
      <c r="DN126" s="817"/>
      <c r="DO126" s="817"/>
      <c r="DP126" s="817"/>
      <c r="DQ126" s="817" t="s">
        <v>391</v>
      </c>
      <c r="DR126" s="817"/>
      <c r="DS126" s="817"/>
      <c r="DT126" s="817"/>
      <c r="DU126" s="817"/>
      <c r="DV126" s="794" t="s">
        <v>495</v>
      </c>
      <c r="DW126" s="794"/>
      <c r="DX126" s="794"/>
      <c r="DY126" s="794"/>
      <c r="DZ126" s="795"/>
    </row>
    <row r="127" spans="1:130" s="230" customFormat="1" ht="26.25" customHeight="1" x14ac:dyDescent="0.15">
      <c r="A127" s="822"/>
      <c r="B127" s="823"/>
      <c r="C127" s="838" t="s">
        <v>496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393</v>
      </c>
      <c r="AB127" s="780"/>
      <c r="AC127" s="780"/>
      <c r="AD127" s="780"/>
      <c r="AE127" s="781"/>
      <c r="AF127" s="782" t="s">
        <v>495</v>
      </c>
      <c r="AG127" s="780"/>
      <c r="AH127" s="780"/>
      <c r="AI127" s="780"/>
      <c r="AJ127" s="781"/>
      <c r="AK127" s="782" t="s">
        <v>397</v>
      </c>
      <c r="AL127" s="780"/>
      <c r="AM127" s="780"/>
      <c r="AN127" s="780"/>
      <c r="AO127" s="781"/>
      <c r="AP127" s="824" t="s">
        <v>483</v>
      </c>
      <c r="AQ127" s="825"/>
      <c r="AR127" s="825"/>
      <c r="AS127" s="825"/>
      <c r="AT127" s="826"/>
      <c r="AU127" s="232"/>
      <c r="AV127" s="232"/>
      <c r="AW127" s="232"/>
      <c r="AX127" s="841" t="s">
        <v>497</v>
      </c>
      <c r="AY127" s="812"/>
      <c r="AZ127" s="812"/>
      <c r="BA127" s="812"/>
      <c r="BB127" s="812"/>
      <c r="BC127" s="812"/>
      <c r="BD127" s="812"/>
      <c r="BE127" s="813"/>
      <c r="BF127" s="811" t="s">
        <v>498</v>
      </c>
      <c r="BG127" s="812"/>
      <c r="BH127" s="812"/>
      <c r="BI127" s="812"/>
      <c r="BJ127" s="812"/>
      <c r="BK127" s="812"/>
      <c r="BL127" s="813"/>
      <c r="BM127" s="811" t="s">
        <v>499</v>
      </c>
      <c r="BN127" s="812"/>
      <c r="BO127" s="812"/>
      <c r="BP127" s="812"/>
      <c r="BQ127" s="812"/>
      <c r="BR127" s="812"/>
      <c r="BS127" s="813"/>
      <c r="BT127" s="811" t="s">
        <v>500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501</v>
      </c>
      <c r="CQ127" s="752"/>
      <c r="CR127" s="752"/>
      <c r="CS127" s="752"/>
      <c r="CT127" s="752"/>
      <c r="CU127" s="752"/>
      <c r="CV127" s="752"/>
      <c r="CW127" s="752"/>
      <c r="CX127" s="752"/>
      <c r="CY127" s="752"/>
      <c r="CZ127" s="752"/>
      <c r="DA127" s="752"/>
      <c r="DB127" s="752"/>
      <c r="DC127" s="752"/>
      <c r="DD127" s="752"/>
      <c r="DE127" s="752"/>
      <c r="DF127" s="753"/>
      <c r="DG127" s="816" t="s">
        <v>483</v>
      </c>
      <c r="DH127" s="817"/>
      <c r="DI127" s="817"/>
      <c r="DJ127" s="817"/>
      <c r="DK127" s="817"/>
      <c r="DL127" s="817" t="s">
        <v>393</v>
      </c>
      <c r="DM127" s="817"/>
      <c r="DN127" s="817"/>
      <c r="DO127" s="817"/>
      <c r="DP127" s="817"/>
      <c r="DQ127" s="817" t="s">
        <v>487</v>
      </c>
      <c r="DR127" s="817"/>
      <c r="DS127" s="817"/>
      <c r="DT127" s="817"/>
      <c r="DU127" s="817"/>
      <c r="DV127" s="794" t="s">
        <v>393</v>
      </c>
      <c r="DW127" s="794"/>
      <c r="DX127" s="794"/>
      <c r="DY127" s="794"/>
      <c r="DZ127" s="795"/>
    </row>
    <row r="128" spans="1:130" s="230" customFormat="1" ht="26.25" customHeight="1" thickBot="1" x14ac:dyDescent="0.2">
      <c r="A128" s="796" t="s">
        <v>502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503</v>
      </c>
      <c r="X128" s="798"/>
      <c r="Y128" s="798"/>
      <c r="Z128" s="799"/>
      <c r="AA128" s="800" t="s">
        <v>483</v>
      </c>
      <c r="AB128" s="801"/>
      <c r="AC128" s="801"/>
      <c r="AD128" s="801"/>
      <c r="AE128" s="802"/>
      <c r="AF128" s="803" t="s">
        <v>487</v>
      </c>
      <c r="AG128" s="801"/>
      <c r="AH128" s="801"/>
      <c r="AI128" s="801"/>
      <c r="AJ128" s="802"/>
      <c r="AK128" s="803">
        <v>12</v>
      </c>
      <c r="AL128" s="801"/>
      <c r="AM128" s="801"/>
      <c r="AN128" s="801"/>
      <c r="AO128" s="802"/>
      <c r="AP128" s="804"/>
      <c r="AQ128" s="805"/>
      <c r="AR128" s="805"/>
      <c r="AS128" s="805"/>
      <c r="AT128" s="806"/>
      <c r="AU128" s="232"/>
      <c r="AV128" s="232"/>
      <c r="AW128" s="232"/>
      <c r="AX128" s="807" t="s">
        <v>504</v>
      </c>
      <c r="AY128" s="808"/>
      <c r="AZ128" s="808"/>
      <c r="BA128" s="808"/>
      <c r="BB128" s="808"/>
      <c r="BC128" s="808"/>
      <c r="BD128" s="808"/>
      <c r="BE128" s="809"/>
      <c r="BF128" s="786" t="s">
        <v>397</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505</v>
      </c>
      <c r="CQ128" s="730"/>
      <c r="CR128" s="730"/>
      <c r="CS128" s="730"/>
      <c r="CT128" s="730"/>
      <c r="CU128" s="730"/>
      <c r="CV128" s="730"/>
      <c r="CW128" s="730"/>
      <c r="CX128" s="730"/>
      <c r="CY128" s="730"/>
      <c r="CZ128" s="730"/>
      <c r="DA128" s="730"/>
      <c r="DB128" s="730"/>
      <c r="DC128" s="730"/>
      <c r="DD128" s="730"/>
      <c r="DE128" s="730"/>
      <c r="DF128" s="731"/>
      <c r="DG128" s="790" t="s">
        <v>397</v>
      </c>
      <c r="DH128" s="791"/>
      <c r="DI128" s="791"/>
      <c r="DJ128" s="791"/>
      <c r="DK128" s="791"/>
      <c r="DL128" s="791" t="s">
        <v>397</v>
      </c>
      <c r="DM128" s="791"/>
      <c r="DN128" s="791"/>
      <c r="DO128" s="791"/>
      <c r="DP128" s="791"/>
      <c r="DQ128" s="791" t="s">
        <v>495</v>
      </c>
      <c r="DR128" s="791"/>
      <c r="DS128" s="791"/>
      <c r="DT128" s="791"/>
      <c r="DU128" s="791"/>
      <c r="DV128" s="792" t="s">
        <v>397</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506</v>
      </c>
      <c r="X129" s="777"/>
      <c r="Y129" s="777"/>
      <c r="Z129" s="778"/>
      <c r="AA129" s="779">
        <v>991543</v>
      </c>
      <c r="AB129" s="780"/>
      <c r="AC129" s="780"/>
      <c r="AD129" s="780"/>
      <c r="AE129" s="781"/>
      <c r="AF129" s="782">
        <v>1170120</v>
      </c>
      <c r="AG129" s="780"/>
      <c r="AH129" s="780"/>
      <c r="AI129" s="780"/>
      <c r="AJ129" s="781"/>
      <c r="AK129" s="782">
        <v>1161059</v>
      </c>
      <c r="AL129" s="780"/>
      <c r="AM129" s="780"/>
      <c r="AN129" s="780"/>
      <c r="AO129" s="781"/>
      <c r="AP129" s="783"/>
      <c r="AQ129" s="784"/>
      <c r="AR129" s="784"/>
      <c r="AS129" s="784"/>
      <c r="AT129" s="785"/>
      <c r="AU129" s="233"/>
      <c r="AV129" s="233"/>
      <c r="AW129" s="233"/>
      <c r="AX129" s="751" t="s">
        <v>507</v>
      </c>
      <c r="AY129" s="752"/>
      <c r="AZ129" s="752"/>
      <c r="BA129" s="752"/>
      <c r="BB129" s="752"/>
      <c r="BC129" s="752"/>
      <c r="BD129" s="752"/>
      <c r="BE129" s="753"/>
      <c r="BF129" s="770" t="s">
        <v>487</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509</v>
      </c>
      <c r="X130" s="777"/>
      <c r="Y130" s="777"/>
      <c r="Z130" s="778"/>
      <c r="AA130" s="779">
        <v>234374</v>
      </c>
      <c r="AB130" s="780"/>
      <c r="AC130" s="780"/>
      <c r="AD130" s="780"/>
      <c r="AE130" s="781"/>
      <c r="AF130" s="782">
        <v>256179</v>
      </c>
      <c r="AG130" s="780"/>
      <c r="AH130" s="780"/>
      <c r="AI130" s="780"/>
      <c r="AJ130" s="781"/>
      <c r="AK130" s="782">
        <v>273903</v>
      </c>
      <c r="AL130" s="780"/>
      <c r="AM130" s="780"/>
      <c r="AN130" s="780"/>
      <c r="AO130" s="781"/>
      <c r="AP130" s="783"/>
      <c r="AQ130" s="784"/>
      <c r="AR130" s="784"/>
      <c r="AS130" s="784"/>
      <c r="AT130" s="785"/>
      <c r="AU130" s="233"/>
      <c r="AV130" s="233"/>
      <c r="AW130" s="233"/>
      <c r="AX130" s="751" t="s">
        <v>510</v>
      </c>
      <c r="AY130" s="752"/>
      <c r="AZ130" s="752"/>
      <c r="BA130" s="752"/>
      <c r="BB130" s="752"/>
      <c r="BC130" s="752"/>
      <c r="BD130" s="752"/>
      <c r="BE130" s="753"/>
      <c r="BF130" s="754">
        <v>2.5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511</v>
      </c>
      <c r="X131" s="761"/>
      <c r="Y131" s="761"/>
      <c r="Z131" s="762"/>
      <c r="AA131" s="763">
        <v>757169</v>
      </c>
      <c r="AB131" s="764"/>
      <c r="AC131" s="764"/>
      <c r="AD131" s="764"/>
      <c r="AE131" s="765"/>
      <c r="AF131" s="766">
        <v>913941</v>
      </c>
      <c r="AG131" s="764"/>
      <c r="AH131" s="764"/>
      <c r="AI131" s="764"/>
      <c r="AJ131" s="765"/>
      <c r="AK131" s="766">
        <v>887156</v>
      </c>
      <c r="AL131" s="764"/>
      <c r="AM131" s="764"/>
      <c r="AN131" s="764"/>
      <c r="AO131" s="765"/>
      <c r="AP131" s="767"/>
      <c r="AQ131" s="768"/>
      <c r="AR131" s="768"/>
      <c r="AS131" s="768"/>
      <c r="AT131" s="769"/>
      <c r="AU131" s="233"/>
      <c r="AV131" s="233"/>
      <c r="AW131" s="233"/>
      <c r="AX131" s="729" t="s">
        <v>512</v>
      </c>
      <c r="AY131" s="730"/>
      <c r="AZ131" s="730"/>
      <c r="BA131" s="730"/>
      <c r="BB131" s="730"/>
      <c r="BC131" s="730"/>
      <c r="BD131" s="730"/>
      <c r="BE131" s="731"/>
      <c r="BF131" s="732" t="s">
        <v>393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514</v>
      </c>
      <c r="W132" s="742"/>
      <c r="X132" s="742"/>
      <c r="Y132" s="742"/>
      <c r="Z132" s="743"/>
      <c r="AA132" s="744">
        <v>1.0980375579999999</v>
      </c>
      <c r="AB132" s="745"/>
      <c r="AC132" s="745"/>
      <c r="AD132" s="745"/>
      <c r="AE132" s="746"/>
      <c r="AF132" s="747">
        <v>2.6801511260000002</v>
      </c>
      <c r="AG132" s="745"/>
      <c r="AH132" s="745"/>
      <c r="AI132" s="745"/>
      <c r="AJ132" s="746"/>
      <c r="AK132" s="747">
        <v>3.973483807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515</v>
      </c>
      <c r="W133" s="721"/>
      <c r="X133" s="721"/>
      <c r="Y133" s="721"/>
      <c r="Z133" s="722"/>
      <c r="AA133" s="723">
        <v>0.7</v>
      </c>
      <c r="AB133" s="724"/>
      <c r="AC133" s="724"/>
      <c r="AD133" s="724"/>
      <c r="AE133" s="725"/>
      <c r="AF133" s="723">
        <v>1.8</v>
      </c>
      <c r="AG133" s="724"/>
      <c r="AH133" s="724"/>
      <c r="AI133" s="724"/>
      <c r="AJ133" s="725"/>
      <c r="AK133" s="723">
        <v>2.5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BRshP3Vqz40tp9c043Mou/CFAorxAFAQ8nQIPnl35suOiEXLYtrh3Y4u5HCuwkeMxVUapkgYA4u2vRd4OdDaA==" saltValue="gNVtaIgdeqRMIgboW4MtY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K68:AO68"/>
    <mergeCell ref="AF68:AJ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E1F54-A434-4B37-8CEF-68716787BD6D}">
  <sheetPr>
    <pageSetUpPr fitToPage="1"/>
  </sheetPr>
  <dimension ref="A1:DQ105"/>
  <sheetViews>
    <sheetView showGridLines="0" view="pageBreakPreview" zoomScaleNormal="85" zoomScaleSheetLayoutView="100" workbookViewId="0">
      <selection activeCell="DK76" sqref="DK76"/>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j93VdOw/6DwNc+lBeY1z1aYeWRH3gaE1vIl8bpG7d/ZpU3UeMH2hZ3oa4ui8U4vd5nfkmtDUgj1SCk5CErDf6A==" saltValue="gH+ro46zS4J5MXbdkcWGa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q7wgOc3JicYsmWKZ1hpwit2D96uLnd2oAjvuoROOe7kdvzds9q85vkHs1byscArRbRXg2ei7SvtWo7oU192FA==" saltValue="JEN+7se8fmG4Q7qHWn2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I2" sqref="AI2"/>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519</v>
      </c>
      <c r="AP7" s="272"/>
      <c r="AQ7" s="273" t="s">
        <v>520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521</v>
      </c>
      <c r="AQ8" s="279" t="s">
        <v>522</v>
      </c>
      <c r="AR8" s="280" t="s">
        <v>523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524</v>
      </c>
      <c r="AL9" s="1131"/>
      <c r="AM9" s="1131"/>
      <c r="AN9" s="1132"/>
      <c r="AO9" s="281">
        <v>488542</v>
      </c>
      <c r="AP9" s="281">
        <v>937701</v>
      </c>
      <c r="AQ9" s="282">
        <v>255467</v>
      </c>
      <c r="AR9" s="283">
        <v>267.10000000000002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525</v>
      </c>
      <c r="AL10" s="1131"/>
      <c r="AM10" s="1131"/>
      <c r="AN10" s="1132"/>
      <c r="AO10" s="284">
        <v>53684</v>
      </c>
      <c r="AP10" s="284">
        <v>103040</v>
      </c>
      <c r="AQ10" s="285">
        <v>29275</v>
      </c>
      <c r="AR10" s="286">
        <v>252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526</v>
      </c>
      <c r="AL11" s="1131"/>
      <c r="AM11" s="1131"/>
      <c r="AN11" s="1132"/>
      <c r="AO11" s="284" t="s">
        <v>527</v>
      </c>
      <c r="AP11" s="284" t="s">
        <v>527</v>
      </c>
      <c r="AQ11" s="285">
        <v>3959</v>
      </c>
      <c r="AR11" s="286" t="s">
        <v>527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528</v>
      </c>
      <c r="AL12" s="1131"/>
      <c r="AM12" s="1131"/>
      <c r="AN12" s="1132"/>
      <c r="AO12" s="284" t="s">
        <v>527</v>
      </c>
      <c r="AP12" s="284" t="s">
        <v>527</v>
      </c>
      <c r="AQ12" s="285" t="s">
        <v>527</v>
      </c>
      <c r="AR12" s="286" t="s">
        <v>527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529</v>
      </c>
      <c r="AL13" s="1131"/>
      <c r="AM13" s="1131"/>
      <c r="AN13" s="1132"/>
      <c r="AO13" s="284">
        <v>25131</v>
      </c>
      <c r="AP13" s="284">
        <v>48236</v>
      </c>
      <c r="AQ13" s="285">
        <v>9349</v>
      </c>
      <c r="AR13" s="286">
        <v>415.9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530</v>
      </c>
      <c r="AL14" s="1131"/>
      <c r="AM14" s="1131"/>
      <c r="AN14" s="1132"/>
      <c r="AO14" s="284" t="s">
        <v>527</v>
      </c>
      <c r="AP14" s="284" t="s">
        <v>527</v>
      </c>
      <c r="AQ14" s="285">
        <v>4659</v>
      </c>
      <c r="AR14" s="286" t="s">
        <v>527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531</v>
      </c>
      <c r="AL15" s="1134"/>
      <c r="AM15" s="1134"/>
      <c r="AN15" s="1135"/>
      <c r="AO15" s="284">
        <v>-30458</v>
      </c>
      <c r="AP15" s="284">
        <v>-58461</v>
      </c>
      <c r="AQ15" s="285">
        <v>-18111</v>
      </c>
      <c r="AR15" s="286">
        <v>222.8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536899</v>
      </c>
      <c r="AP16" s="284">
        <v>1030516</v>
      </c>
      <c r="AQ16" s="285">
        <v>284598</v>
      </c>
      <c r="AR16" s="286">
        <v>262.10000000000002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536</v>
      </c>
      <c r="AL21" s="1137"/>
      <c r="AM21" s="1137"/>
      <c r="AN21" s="1138"/>
      <c r="AO21" s="297">
        <v>76.78</v>
      </c>
      <c r="AP21" s="298">
        <v>25.07</v>
      </c>
      <c r="AQ21" s="299">
        <v>51.71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537</v>
      </c>
      <c r="AL22" s="1137"/>
      <c r="AM22" s="1137"/>
      <c r="AN22" s="1138"/>
      <c r="AO22" s="302">
        <v>95.8</v>
      </c>
      <c r="AP22" s="303">
        <v>94.5</v>
      </c>
      <c r="AQ22" s="304">
        <v>1.3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519</v>
      </c>
      <c r="AP30" s="272"/>
      <c r="AQ30" s="273" t="s">
        <v>520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521</v>
      </c>
      <c r="AQ31" s="279" t="s">
        <v>522</v>
      </c>
      <c r="AR31" s="280" t="s">
        <v>523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541</v>
      </c>
      <c r="AL32" s="1121"/>
      <c r="AM32" s="1121"/>
      <c r="AN32" s="1122"/>
      <c r="AO32" s="312">
        <v>288423</v>
      </c>
      <c r="AP32" s="312">
        <v>553595</v>
      </c>
      <c r="AQ32" s="313">
        <v>156764</v>
      </c>
      <c r="AR32" s="314">
        <v>253.1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542</v>
      </c>
      <c r="AL33" s="1121"/>
      <c r="AM33" s="1121"/>
      <c r="AN33" s="1122"/>
      <c r="AO33" s="312" t="s">
        <v>527</v>
      </c>
      <c r="AP33" s="312" t="s">
        <v>527</v>
      </c>
      <c r="AQ33" s="313" t="s">
        <v>527</v>
      </c>
      <c r="AR33" s="314" t="s">
        <v>527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543</v>
      </c>
      <c r="AL34" s="1121"/>
      <c r="AM34" s="1121"/>
      <c r="AN34" s="1122"/>
      <c r="AO34" s="312" t="s">
        <v>527</v>
      </c>
      <c r="AP34" s="312" t="s">
        <v>527</v>
      </c>
      <c r="AQ34" s="313" t="s">
        <v>527</v>
      </c>
      <c r="AR34" s="314" t="s">
        <v>527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544</v>
      </c>
      <c r="AL35" s="1121"/>
      <c r="AM35" s="1121"/>
      <c r="AN35" s="1122"/>
      <c r="AO35" s="312">
        <v>20743</v>
      </c>
      <c r="AP35" s="312">
        <v>39814</v>
      </c>
      <c r="AQ35" s="313">
        <v>30923</v>
      </c>
      <c r="AR35" s="314">
        <v>28.8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545</v>
      </c>
      <c r="AL36" s="1121"/>
      <c r="AM36" s="1121"/>
      <c r="AN36" s="1122"/>
      <c r="AO36" s="312" t="s">
        <v>527</v>
      </c>
      <c r="AP36" s="312" t="s">
        <v>527</v>
      </c>
      <c r="AQ36" s="313">
        <v>4657</v>
      </c>
      <c r="AR36" s="314" t="s">
        <v>527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546</v>
      </c>
      <c r="AL37" s="1121"/>
      <c r="AM37" s="1121"/>
      <c r="AN37" s="1122"/>
      <c r="AO37" s="312" t="s">
        <v>527</v>
      </c>
      <c r="AP37" s="312" t="s">
        <v>527</v>
      </c>
      <c r="AQ37" s="313">
        <v>888</v>
      </c>
      <c r="AR37" s="314" t="s">
        <v>527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547</v>
      </c>
      <c r="AL38" s="1124"/>
      <c r="AM38" s="1124"/>
      <c r="AN38" s="1125"/>
      <c r="AO38" s="315" t="s">
        <v>527</v>
      </c>
      <c r="AP38" s="315" t="s">
        <v>527</v>
      </c>
      <c r="AQ38" s="316">
        <v>21</v>
      </c>
      <c r="AR38" s="304" t="s">
        <v>527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548</v>
      </c>
      <c r="AL39" s="1124"/>
      <c r="AM39" s="1124"/>
      <c r="AN39" s="1125"/>
      <c r="AO39" s="312">
        <v>-12</v>
      </c>
      <c r="AP39" s="312">
        <v>-23</v>
      </c>
      <c r="AQ39" s="313">
        <v>-6724</v>
      </c>
      <c r="AR39" s="314">
        <v>-99.7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549</v>
      </c>
      <c r="AL40" s="1121"/>
      <c r="AM40" s="1121"/>
      <c r="AN40" s="1122"/>
      <c r="AO40" s="312">
        <v>-273903</v>
      </c>
      <c r="AP40" s="312">
        <v>-525726</v>
      </c>
      <c r="AQ40" s="313">
        <v>-136123</v>
      </c>
      <c r="AR40" s="314">
        <v>286.2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35251</v>
      </c>
      <c r="AP41" s="312">
        <v>67660</v>
      </c>
      <c r="AQ41" s="313">
        <v>50405</v>
      </c>
      <c r="AR41" s="314">
        <v>34.200000000000003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519</v>
      </c>
      <c r="AN49" s="1115" t="s">
        <v>553</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554</v>
      </c>
      <c r="AO50" s="329" t="s">
        <v>555</v>
      </c>
      <c r="AP50" s="330" t="s">
        <v>556</v>
      </c>
      <c r="AQ50" s="331" t="s">
        <v>557</v>
      </c>
      <c r="AR50" s="332" t="s">
        <v>558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336667</v>
      </c>
      <c r="AN51" s="334">
        <v>604429</v>
      </c>
      <c r="AO51" s="335">
        <v>-39.700000000000003</v>
      </c>
      <c r="AP51" s="336">
        <v>289738</v>
      </c>
      <c r="AQ51" s="337">
        <v>-8.6999999999999993</v>
      </c>
      <c r="AR51" s="338">
        <v>-31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187943</v>
      </c>
      <c r="AN52" s="342">
        <v>337420</v>
      </c>
      <c r="AO52" s="343">
        <v>-41.4</v>
      </c>
      <c r="AP52" s="344">
        <v>156238</v>
      </c>
      <c r="AQ52" s="345">
        <v>-4.9000000000000004</v>
      </c>
      <c r="AR52" s="346">
        <v>-36.5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308555</v>
      </c>
      <c r="AN53" s="334">
        <v>562031</v>
      </c>
      <c r="AO53" s="335">
        <v>-7</v>
      </c>
      <c r="AP53" s="336">
        <v>316937</v>
      </c>
      <c r="AQ53" s="337">
        <v>9.4</v>
      </c>
      <c r="AR53" s="338">
        <v>-16.399999999999999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230102</v>
      </c>
      <c r="AN54" s="342">
        <v>419129</v>
      </c>
      <c r="AO54" s="343">
        <v>24.2</v>
      </c>
      <c r="AP54" s="344">
        <v>199150</v>
      </c>
      <c r="AQ54" s="345">
        <v>27.5</v>
      </c>
      <c r="AR54" s="346">
        <v>-3.3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756786</v>
      </c>
      <c r="AN55" s="334">
        <v>1449782</v>
      </c>
      <c r="AO55" s="335">
        <v>158</v>
      </c>
      <c r="AP55" s="336">
        <v>332350</v>
      </c>
      <c r="AQ55" s="337">
        <v>4.9000000000000004</v>
      </c>
      <c r="AR55" s="338">
        <v>153.1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685654</v>
      </c>
      <c r="AN56" s="342">
        <v>1313513</v>
      </c>
      <c r="AO56" s="343">
        <v>213.4</v>
      </c>
      <c r="AP56" s="344">
        <v>200453</v>
      </c>
      <c r="AQ56" s="345">
        <v>0.7</v>
      </c>
      <c r="AR56" s="346">
        <v>212.7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379923</v>
      </c>
      <c r="AN57" s="334">
        <v>716836</v>
      </c>
      <c r="AO57" s="335">
        <v>-50.6</v>
      </c>
      <c r="AP57" s="336">
        <v>362690</v>
      </c>
      <c r="AQ57" s="337">
        <v>9.1</v>
      </c>
      <c r="AR57" s="338">
        <v>-59.7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180126</v>
      </c>
      <c r="AN58" s="342">
        <v>339860</v>
      </c>
      <c r="AO58" s="343">
        <v>-74.099999999999994</v>
      </c>
      <c r="AP58" s="344">
        <v>172580</v>
      </c>
      <c r="AQ58" s="345">
        <v>-13.9</v>
      </c>
      <c r="AR58" s="346">
        <v>-60.2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174482</v>
      </c>
      <c r="AN59" s="334">
        <v>334898</v>
      </c>
      <c r="AO59" s="335">
        <v>-53.3</v>
      </c>
      <c r="AP59" s="336">
        <v>296093</v>
      </c>
      <c r="AQ59" s="337">
        <v>-18.399999999999999</v>
      </c>
      <c r="AR59" s="338">
        <v>-34.9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159936</v>
      </c>
      <c r="AN60" s="342">
        <v>306979</v>
      </c>
      <c r="AO60" s="343">
        <v>-9.6999999999999993</v>
      </c>
      <c r="AP60" s="344">
        <v>140545</v>
      </c>
      <c r="AQ60" s="345">
        <v>-18.600000000000001</v>
      </c>
      <c r="AR60" s="346">
        <v>8.9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391283</v>
      </c>
      <c r="AN61" s="349">
        <v>733595</v>
      </c>
      <c r="AO61" s="350">
        <v>1.5</v>
      </c>
      <c r="AP61" s="351">
        <v>319562</v>
      </c>
      <c r="AQ61" s="352">
        <v>-0.7</v>
      </c>
      <c r="AR61" s="338">
        <v>2.2000000000000002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288752</v>
      </c>
      <c r="AN62" s="342">
        <v>543380</v>
      </c>
      <c r="AO62" s="343">
        <v>22.5</v>
      </c>
      <c r="AP62" s="344">
        <v>173793</v>
      </c>
      <c r="AQ62" s="345">
        <v>-1.8</v>
      </c>
      <c r="AR62" s="346">
        <v>24.3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WW39rL3mmW3PekAsnYkymVnhoIK9kR8gzNy+EqD2bkAGlmfqXqp40LFNIJQLXdbIVTXISV59G6rADIxb3ovJcw==" saltValue="Ej+JN0kcKp1eLnqNlDCWp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election activeCell="BK66" sqref="BK66"/>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567</v>
      </c>
    </row>
    <row r="120" spans="125:125" ht="13.5" hidden="1" customHeight="1" x14ac:dyDescent="0.15"/>
    <row r="121" spans="125:125" ht="13.5" hidden="1" customHeight="1" x14ac:dyDescent="0.15">
      <c r="DU121" s="259"/>
    </row>
  </sheetData>
  <sheetProtection algorithmName="SHA-512" hashValue="7RAqO9qHobtYW1Ue5miw1FUjSMr6/EdUpLiWSj9tufHOote+vC9cNey6bY+UBBe9KTu6vYKxhHZmzLcAgm43QQ==" saltValue="vzaHdbKOvPgPuRi3GYy7O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5" zoomScaleNormal="100" zoomScaleSheetLayoutView="55" workbookViewId="0">
      <selection activeCell="BJ87" sqref="BJ87"/>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568</v>
      </c>
    </row>
  </sheetData>
  <sheetProtection algorithmName="SHA-512" hashValue="HiSUbMTJJ1F8hKdyyK+mbFCVzBA2YTCdv839aRNtDQHwGxMC6K6W5BWE8qQurg83ZeJSXcz6cubbDCY/x66nWg==" saltValue="fM62LbOY9av+qWyBJIzW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topLeftCell="B1"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39" t="s">
        <v>3</v>
      </c>
      <c r="D47" s="1139"/>
      <c r="E47" s="1140"/>
      <c r="F47" s="11">
        <v>113.67</v>
      </c>
      <c r="G47" s="12">
        <v>116.31</v>
      </c>
      <c r="H47" s="12">
        <v>113.94</v>
      </c>
      <c r="I47" s="12">
        <v>99.54</v>
      </c>
      <c r="J47" s="13">
        <v>98.27</v>
      </c>
    </row>
    <row r="48" spans="2:10" ht="57.75" customHeight="1" x14ac:dyDescent="0.15">
      <c r="B48" s="14"/>
      <c r="C48" s="1141" t="s">
        <v>4</v>
      </c>
      <c r="D48" s="1141"/>
      <c r="E48" s="1142"/>
      <c r="F48" s="15">
        <v>9.84</v>
      </c>
      <c r="G48" s="16">
        <v>9.81</v>
      </c>
      <c r="H48" s="16">
        <v>10.42</v>
      </c>
      <c r="I48" s="16">
        <v>8.6300000000000008</v>
      </c>
      <c r="J48" s="17">
        <v>7.84</v>
      </c>
    </row>
    <row r="49" spans="2:10" ht="57.75" customHeight="1" thickBot="1" x14ac:dyDescent="0.2">
      <c r="B49" s="18"/>
      <c r="C49" s="1143" t="s">
        <v>5</v>
      </c>
      <c r="D49" s="1143"/>
      <c r="E49" s="1144"/>
      <c r="F49" s="19">
        <v>1.52</v>
      </c>
      <c r="G49" s="20">
        <v>17.93</v>
      </c>
      <c r="H49" s="20">
        <v>0.27</v>
      </c>
      <c r="I49" s="20">
        <v>4.9800000000000004</v>
      </c>
      <c r="J49" s="21" t="s">
        <v>574</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80e/MBIEEoyFA1lgw/higKtwOBhd0i+GmI9ZOPbyc+lfWhpgCLJstkDIvWupuk1Tw7QGJYDGlDaueqgf/VEONA==" saltValue="Dr92X4JiBlwIHgAGubLR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2024-02-05T00:12:42Z</dcterms:created>
  <dcterms:modified xsi:type="dcterms:W3CDTF">2024-03-19T07:16:13Z</dcterms:modified>
  <cp:category/>
</cp:coreProperties>
</file>