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386\Desktop\照会未回答\3.15令和4年度財政状況資料集の作成等について\【財政状況資料集】_075612_新地町_2022\"/>
    </mc:Choice>
  </mc:AlternateContent>
  <xr:revisionPtr revIDLastSave="0" documentId="13_ncr:1_{BEA1B390-D5B6-4601-A5C3-C894BA376C19}" xr6:coauthVersionLast="44" xr6:coauthVersionMax="44" xr10:uidLastSave="{00000000-0000-0000-0000-000000000000}"/>
  <bookViews>
    <workbookView xWindow="20370" yWindow="-3960" windowWidth="19440" windowHeight="1500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CO35" i="10"/>
  <c r="AM35" i="10"/>
  <c r="C35" i="10"/>
  <c r="CO34" i="10"/>
  <c r="BW34" i="10"/>
  <c r="BW35" i="10" s="1"/>
  <c r="BW36" i="10" s="1"/>
  <c r="BW37" i="10" s="1"/>
  <c r="BW38" i="10" s="1"/>
  <c r="AM34" i="10"/>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<sst xmlns="http://schemas.openxmlformats.org/spreadsheetml/2006/main" count="1064" uniqueCount="613">
  <si>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</si>
  <si>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</si>
  <si>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</si>
  <si>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</si>
  <si>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</si>
  <si>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</si>
  <si>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</si>
  <si>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</si>
  <si>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</si>
  <si>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</si>
  <si>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</si>
  <si>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</si>
  <si>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</si>
  <si>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</si>
  <si>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</si>
  <si>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</si>
  <si>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</si>
  <si>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</si>
  <si>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</si>
  <si>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</si>
  <si>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</si>
  <si>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</si>
  <si>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</si>
  <si>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</si>
  <si>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</si>
  <si>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</si>
  <si>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</si>
  <si>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</si>
  <si>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</si>
  <si>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</si>
  <si>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</si>
  <si>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</si>
  <si>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</si>
  <si>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</si>
  <si>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</si>
  <si>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</si>
  <si>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</si>
  <si>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</si>
  <si>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</si>
  <si>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</si>
  <si>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</si>
  <si>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</si>
  <si>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</si>
  <si>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</si>
  <si>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</si>
  <si>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</si>
  <si>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</si>
  <si>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</si>
  <si>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</si>
  <si>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</si>
  <si>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</si>
  <si>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</si>
  <si>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</si>
  <si>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</si>
  <si>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</si>
  <si>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</si>
  <si>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</si>
  <si>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</si>
  <si>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</si>
  <si>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</si>
  <si>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</si>
  <si>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</si>
  <si>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</si>
  <si>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</si>
  <si>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</si>
  <si>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</si>
  <si>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</si>
  <si>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</si>
  <si>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</si>
  <si>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</si>
  <si>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</si>
  <si>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</si>
  <si>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</si>
  <si>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</si>
  <si>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</si>
  <si>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</si>
  <si>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</si>
  <si>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</si>
  <si>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</si>
  <si>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</si>
  <si>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</si>
  <si>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</si>
  <si>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</si>
  <si>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</si>
  <si>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</si>
  <si>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</si>
  <si>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</si>
  <si>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</si>
  <si>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</si>
  <si>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</si>
  <si>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</si>
  <si>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</si>
  <si>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</si>
  <si>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</si>
  <si>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</si>
  <si>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</si>
  <si>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</si>
  <si>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</si>
  <si>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</si>
  <si>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</si>
  <si>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</si>
  <si>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</si>
  <si>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</si>
  <si>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</si>
  <si>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</si>
  <si>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</si>
  <si>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</si>
  <si>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</si>
  <si>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</si>
  <si>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</si>
  <si>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</si>
  <si>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</si>
  <si>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</si>
  <si>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</si>
  <si>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</si>
  <si>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</si>
  <si>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</si>
  <si>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</si>
  <si>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</si>
  <si>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</si>
  <si>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</si>
  <si>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</si>
  <si>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</si>
  <si>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</si>
  <si>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</si>
  <si>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</si>
  <si>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</si>
  <si>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</si>
  <si>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</si>
  <si>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</si>
  <si>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</si>
  <si>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</si>
  <si>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</si>
  <si>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</si>
  <si>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</si>
  <si>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</si>
  <si>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</si>
  <si>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</si>
  <si>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</si>
  <si>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</si>
  <si>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</si>
  <si>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</si>
  <si>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</si>
  <si>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</si>
  <si>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</si>
  <si>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</si>
  <si>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</si>
  <si>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</si>
  <si>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</si>
  <si>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</si>
  <si>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</si>
  <si>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</si>
  <si>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</si>
  <si>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</si>
  <si>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</si>
  <si>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</si>
  <si>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</si>
  <si>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</si>
  <si>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</si>
  <si>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</si>
  <si>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</si>
  <si>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</si>
  <si>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</si>
  <si>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</si>
  <si>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</si>
  <si>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</si>
  <si>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</si>
  <si>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</si>
  <si>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</si>
  <si>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</si>
  <si>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</si>
  <si>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</si>
  <si>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</si>
  <si>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</si>
  <si>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</si>
  <si>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</si>
  <si>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</si>
  <si>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</si>
  <si>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</si>
  <si>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</si>
  <si>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</si>
  <si>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</si>
  <si>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</si>
  <si>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</si>
  <si>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</si>
  <si>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</si>
  <si>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</si>
  <si>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</si>
  <si>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</si>
  <si>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</si>
  <si>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</si>
  <si>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</si>
  <si>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</si>
  <si>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</si>
  <si>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</si>
  <si>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</si>
  <si>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</si>
  <si>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</si>
  <si>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</si>
  <si>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</si>
  <si>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</si>
  <si>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</si>
  <si>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</si>
  <si>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</si>
  <si>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</si>
  <si>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</si>
  <si>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</si>
  <si>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</si>
  <si>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</si>
  <si>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</si>
  <si>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</si>
  <si>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</si>
  <si>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</si>
  <si>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</si>
  <si>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</si>
  <si>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</si>
  <si>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</si>
  <si>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</si>
  <si>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福島県新地町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</si>
  <si>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</si>
  <si>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</si>
  <si>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</si>
  <si>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</si>
  <si>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</si>
  <si>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</si>
  <si>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</si>
  <si>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</si>
  <si>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</si>
  <si>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</si>
  <si>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</si>
  <si>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</si>
  <si>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</si>
  <si>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</si>
  <si>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</si>
  <si>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</si>
  <si>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</si>
  <si>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</si>
  <si>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</si>
  <si>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</si>
  <si>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</si>
  <si>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</si>
  <si>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</si>
  <si>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</si>
  <si>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</si>
  <si>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</si>
  <si>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</si>
  <si>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</si>
  <si>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</si>
  <si>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</si>
  <si>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</si>
  <si>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</si>
  <si>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</si>
  <si>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</si>
  <si>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</si>
  <si>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</si>
  <si>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</si>
  <si>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</si>
  <si>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</si>
  <si>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</si>
  <si>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</si>
  <si>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</si>
  <si>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</si>
  <si>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</si>
  <si>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</si>
  <si>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</si>
  <si>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</si>
  <si>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</si>
  <si>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</si>
  <si>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</si>
  <si>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</si>
  <si>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</si>
  <si>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</si>
  <si>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</si>
  <si>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</si>
  <si>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</si>
  <si>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</si>
  <si>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</si>
  <si>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</si>
  <si>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</si>
  <si>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</si>
  <si>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</si>
  <si>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</si>
  <si>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</si>
  <si>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</si>
  <si>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</si>
  <si>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</si>
  <si>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</si>
  <si>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</si>
  <si>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</si>
  <si>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</si>
  <si>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</si>
  <si>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</si>
  <si>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</si>
  <si>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</si>
  <si>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</si>
  <si>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</si>
  <si>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</si>
  <si>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</si>
  <si>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</si>
  <si>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</si>
  <si>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</si>
  <si>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</si>
  <si>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</si>
  <si>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</si>
  <si>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</si>
  <si>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</si>
  <si>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</si>
  <si>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</si>
  <si>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</si>
  <si>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</si>
  <si>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</si>
  <si>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</si>
  <si>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</si>
  <si>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</si>
  <si>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</si>
  <si>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</si>
  <si>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</si>
  <si>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</si>
  <si>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</si>
  <si>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</si>
  <si>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</si>
  <si>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</si>
  <si>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</si>
  <si>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</si>
  <si>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</si>
  <si>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</si>
  <si>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</si>
  <si>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</si>
  <si>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</si>
  <si>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</si>
  <si>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</si>
  <si>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</si>
  <si>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</si>
  <si>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</si>
  <si>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</si>
  <si>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</si>
  <si>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</si>
  <si>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</si>
  <si>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</si>
  <si>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</si>
  <si>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</si>
  <si>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</si>
  <si>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</si>
  <si>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</si>
  <si>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</si>
  <si>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</si>
  <si>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</si>
  <si>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</si>
  <si>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</si>
  <si>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</si>
  <si>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</si>
  <si>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</si>
  <si>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</si>
  <si>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</si>
  <si>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</si>
  <si>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</si>
  <si>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</si>
  <si>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</si>
  <si>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</si>
  <si>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</si>
  <si>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</si>
  <si>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</si>
  <si>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</si>
  <si>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</si>
  <si>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</si>
  <si>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</si>
  <si>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</si>
  <si>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</si>
  <si>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</si>
  <si>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</si>
  <si>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</si>
  <si>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</si>
  <si>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</si>
  <si>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福島県新地町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</si>
  <si>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</si>
  <si>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</si>
  <si>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</si>
  <si>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</si>
  <si>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</si>
  <si>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</si>
  <si>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</si>
  <si>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</si>
  <si>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</si>
  <si>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</si>
  <si>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</si>
  <si>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</si>
  <si>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</si>
  <si>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</si>
  <si>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</si>
  <si>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</si>
  <si>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</si>
  <si>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</si>
  <si>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</si>
  <si>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</si>
  <si>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</si>
  <si>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</si>
  <si>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</si>
  <si>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</si>
  <si>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</si>
  <si>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</si>
  <si>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</si>
  <si>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</si>
  <si>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</si>
  <si>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</si>
  <si>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</si>
  <si>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</si>
  <si>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</si>
  <si>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</si>
  <si>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</si>
  <si>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</si>
  <si>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</si>
  <si>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</si>
  <si>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</si>
  <si>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</si>
  <si>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</si>
  <si>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新地南工業団地整備事業特別会計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</si>
  <si>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</si>
  <si>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</si>
  <si>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</si>
  <si>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</si>
  <si>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</si>
  <si>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</si>
  <si>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</si>
  <si>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</si>
  <si>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</si>
  <si>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</si>
  <si>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</si>
  <si>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</si>
  <si>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</si>
  <si>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</si>
  <si>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</si>
  <si>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</si>
  <si>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</si>
  <si>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</si>
  <si>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</si>
  <si>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</si>
  <si>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</si>
  <si>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</si>
  <si>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</si>
  <si>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</si>
  <si>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</si>
  <si>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</si>
  <si>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</si>
  <si>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</si>
  <si>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</si>
  <si>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</si>
  <si>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</si>
  <si>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</si>
  <si>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</si>
  <si>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</si>
  <si>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</si>
  <si>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</si>
  <si>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</si>
  <si>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</si>
  <si>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</si>
  <si>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</si>
  <si>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</si>
  <si>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</si>
  <si>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</si>
  <si>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</si>
  <si>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</si>
  <si>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</si>
  <si>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</si>
  <si>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</si>
  <si>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</si>
  <si>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</si>
  <si>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</si>
  <si>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</si>
  <si>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</si>
  <si>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</si>
  <si>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</si>
  <si>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</si>
  <si>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</si>
  <si>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</si>
  <si>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</si>
  <si>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</si>
  <si>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</si>
  <si>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</si>
  <si>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</si>
  <si>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</si>
  <si>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</si>
  <si>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</si>
  <si>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</si>
  <si>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</si>
  <si>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</si>
  <si>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</si>
  <si>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</si>
  <si>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</si>
  <si>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</si>
  <si>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</si>
  <si>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</si>
  <si>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</si>
  <si>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</si>
  <si>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</si>
  <si>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</si>
  <si>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</si>
  <si>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</si>
  <si>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</si>
  <si>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</si>
  <si>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</si>
  <si>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</si>
  <si>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</si>
  <si>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</si>
  <si>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</si>
  <si>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</si>
  <si>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</si>
  <si>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</si>
  <si>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</si>
  <si>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</si>
  <si>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</si>
  <si>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</si>
  <si>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</si>
  <si>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</si>
  <si>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</si>
  <si>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</si>
  <si>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</si>
  <si>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</si>
  <si>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</si>
  <si>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</si>
  <si>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</si>
  <si>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</si>
  <si>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</si>
  <si>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</si>
  <si>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</si>
  <si>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</si>
  <si>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</si>
  <si>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</si>
  <si>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</si>
  <si>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</si>
  <si>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</si>
  <si>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</si>
  <si>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</si>
  <si>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</si>
  <si>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</si>
  <si>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</si>
  <si>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</si>
  <si>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</si>
  <si>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</si>
  <si>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</si>
  <si>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</si>
  <si>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</si>
  <si>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</si>
  <si>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</si>
  <si>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</si>
  <si>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</si>
  <si>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</si>
  <si>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</si>
  <si>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</si>
  <si>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</si>
  <si>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</si>
  <si>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</si>
  <si>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</si>
  <si>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</si>
  <si>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</si>
  <si>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</si>
  <si>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</si>
  <si>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</si>
  <si>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</si>
  <si>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</si>
  <si>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</si>
  <si>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</si>
  <si>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</si>
  <si>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</si>
  <si>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</si>
  <si>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</si>
  <si>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</si>
  <si>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</si>
  <si>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</si>
  <si>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</si>
  <si>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</si>
  <si>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</si>
  <si>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</si>
  <si>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</si>
  <si>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</si>
  <si>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</si>
  <si>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</si>
  <si>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</si>
  <si>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3.20</t>
  </si>
  <si>
    <t>▲ 15.57</t>
  </si>
  <si>
    <t>一般会計</t>
  </si>
  <si>
    <t>新地南工業団地整備事業特別会計</t>
  </si>
  <si>
    <t>介護保険特別会計</t>
  </si>
  <si>
    <t>農業集落排水事業特別会計</t>
  </si>
  <si>
    <t>国民健康保険特別会計</t>
  </si>
  <si>
    <t>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</si>
  <si>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</si>
  <si>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</si>
  <si>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</si>
  <si>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</si>
  <si>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</si>
  <si>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</si>
  <si>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</si>
  <si>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</si>
  <si>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</si>
  <si>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東日本大震災復興基金</t>
    <phoneticPr fontId="5"/>
  </si>
  <si>
    <t>町営住宅維持管理基金</t>
    <phoneticPr fontId="2"/>
  </si>
  <si>
    <t>新地町公共施設等整備基金</t>
    <phoneticPr fontId="2"/>
  </si>
  <si>
    <t>地域福祉基金</t>
    <phoneticPr fontId="2"/>
  </si>
  <si>
    <t>災害町営住宅被災者取得支援等基金</t>
    <phoneticPr fontId="2"/>
  </si>
  <si>
    <t>福島県市町村総合事務組合
一般会計</t>
    <rPh sb="0" eb="12">
      <t>フクシマケンシチョウソンソウゴウジムクミアイ</t>
    </rPh>
    <rPh sb="13" eb="15">
      <t>イッパン</t>
    </rPh>
    <rPh sb="15" eb="17">
      <t>カイケイ</t>
    </rPh>
    <phoneticPr fontId="4"/>
  </si>
  <si>
    <t>福島県市町村総合事務組合
消防補償等特別会計</t>
    <rPh sb="0" eb="12">
      <t>フクシマケンシチョウソンソウゴウジムクミアイ</t>
    </rPh>
    <rPh sb="13" eb="15">
      <t>ショウボウ</t>
    </rPh>
    <rPh sb="15" eb="17">
      <t>ホショウ</t>
    </rPh>
    <rPh sb="17" eb="18">
      <t>トウ</t>
    </rPh>
    <rPh sb="18" eb="20">
      <t>トクベツ</t>
    </rPh>
    <rPh sb="20" eb="22">
      <t>カイケイ</t>
    </rPh>
    <phoneticPr fontId="4"/>
  </si>
  <si>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4"/>
  </si>
  <si>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4"/>
  </si>
  <si>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4"/>
  </si>
  <si>
    <t>相馬地方広域市町村圏組合一般会計</t>
    <rPh sb="0" eb="2">
      <t>ソウマ</t>
    </rPh>
    <rPh sb="2" eb="4">
      <t>チホウ</t>
    </rPh>
    <rPh sb="4" eb="6">
      <t>コウイキ</t>
    </rPh>
    <rPh sb="6" eb="9">
      <t>シチョウソン</t>
    </rPh>
    <rPh sb="9" eb="10">
      <t>ケン</t>
    </rPh>
    <rPh sb="10" eb="12">
      <t>クミアイ</t>
    </rPh>
    <rPh sb="12" eb="16">
      <t>イッパンカイケイ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</si>
  <si>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</si>
  <si>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相馬地方広域水道企業団水道事業会計</t>
    <rPh sb="0" eb="11">
      <t>ソウマチホウコウイキスイドウキギョウダン</t>
    </rPh>
    <rPh sb="11" eb="17">
      <t>スイドウジギョウカイケイ</t>
    </rPh>
    <phoneticPr fontId="4"/>
  </si>
  <si>
    <t>福島県後期高齢者医療広域連合一般会計</t>
    <rPh sb="0" eb="3">
      <t>フクシマケン</t>
    </rPh>
    <rPh sb="3" eb="5">
      <t>コウキ</t>
    </rPh>
    <rPh sb="5" eb="7">
      <t>コウレイ</t>
    </rPh>
    <rPh sb="7" eb="8">
      <t>モノ</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</si>
  <si>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5">
      <t>コウキ</t>
    </rPh>
    <rPh sb="5" eb="7">
      <t>コウレイ</t>
    </rPh>
    <rPh sb="7" eb="8">
      <t>モノ</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</si>
  <si>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新地スマートエナジー</t>
    <phoneticPr fontId="2"/>
  </si>
  <si>
    <t>相馬方部衛生組合　一般会計</t>
    <rPh sb="0" eb="8">
      <t>ソウマホウブ</t>
    </rPh>
    <rPh sb="9" eb="11">
      <t>イッパン</t>
    </rPh>
    <rPh sb="11" eb="13">
      <t>カイケイ</t>
    </rPh>
    <phoneticPr fontId="2"/>
  </si>
  <si>
    <t>相馬方部衛生組合　相馬方部訪問看護ステーション事業
特別会計</t>
    <rPh sb="0" eb="8">
      <t>ソウマホウブ</t>
    </rPh>
    <rPh sb="9" eb="13">
      <t>ソウマホウブ</t>
    </rPh>
    <rPh sb="13" eb="15">
      <t>ホウモン</t>
    </rPh>
    <rPh sb="15" eb="17">
      <t>カンゴ</t>
    </rPh>
    <rPh sb="23" eb="25">
      <t>ジギョウ</t>
    </rPh>
    <rPh sb="26" eb="30">
      <t>トクベツカイケイ</t>
    </rPh>
    <phoneticPr fontId="2"/>
  </si>
  <si>
    <t>相馬方部衛生組合　公立相馬総合病院事業会計</t>
    <rPh sb="0" eb="8">
      <t>ソウマホウブ</t>
    </rPh>
    <rPh sb="9" eb="17">
      <t>コウリツ</t>
    </rPh>
    <rPh sb="17" eb="19">
      <t>ジギョウ</t>
    </rPh>
    <rPh sb="19" eb="2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</si>
</sst>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F547-4BEA-A22F-9629722097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583863</c:v>
                </c:pt>
                <c:pt idx="1">
                  <c:v>381590</c:v>
                </c:pt>
                <c:pt idx="2">
                  <c:v>168358</c:v>
                </c:pt>
                <c:pt idx="3">
                  <c:v>222492</c:v>
                </c:pt>
                <c:pt idx="4">
                  <c:v>61288</c:v>
                </c:pt>
              </c:numCache>
            </c:numRef>
          </c:val>
          <c:smooth val="0"/>
          <c:extLst>
            <c:ext xmlns:c16="http://schemas.microsoft.com/office/drawing/2014/chart" uri="{C3380CC4-5D6E-409C-BE32-E72D297353CC}">
              <c16:uniqueId val="{00000001-F547-4BEA-A22F-9629722097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9.06</c:v>
                </c:pt>
                <c:pt idx="1">
                  <c:v>10.46</c:v>
                </c:pt>
                <c:pt idx="2">
                  <c:v>1.74</c:v>
                </c:pt>
                <c:pt idx="3">
                  <c:v>10.36</c:v>
                </c:pt>
                <c:pt idx="4">
                  <c:v>15.38</c:v>
                </c:pt>
              </c:numCache>
            </c:numRef>
          </c:val>
          <c:extLst>
            <c:ext xmlns:c16="http://schemas.microsoft.com/office/drawing/2014/chart" uri="{C3380CC4-5D6E-409C-BE32-E72D297353CC}">
              <c16:uniqueId val="{00000000-F30F-4895-B8C1-4AEE4B93AE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101.23</c:v>
                </c:pt>
                <c:pt idx="1">
                  <c:v>101.12</c:v>
                </c:pt>
                <c:pt idx="2">
                  <c:v>89.1</c:v>
                </c:pt>
                <c:pt idx="3">
                  <c:v>69.989999999999995</c:v>
                </c:pt>
                <c:pt idx="4">
                  <c:v>79.88</c:v>
                </c:pt>
              </c:numCache>
            </c:numRef>
          </c:val>
          <c:extLst>
            <c:ext xmlns:c16="http://schemas.microsoft.com/office/drawing/2014/chart" uri="{C3380CC4-5D6E-409C-BE32-E72D297353CC}">
              <c16:uniqueId val="{00000001-F30F-4895-B8C1-4AEE4B93AE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c:v>
                </c:pt>
                <c:pt idx="1">
                  <c:v>6.14</c:v>
                </c:pt>
                <c:pt idx="2">
                  <c:v>-15.57</c:v>
                </c:pt>
                <c:pt idx="3">
                  <c:v>9.69</c:v>
                </c:pt>
                <c:pt idx="4">
                  <c:v>9.89</c:v>
                </c:pt>
              </c:numCache>
            </c:numRef>
          </c:val>
          <c:smooth val="0"/>
          <c:extLst>
            <c:ext xmlns:c16="http://schemas.microsoft.com/office/drawing/2014/chart" uri="{C3380CC4-5D6E-409C-BE32-E72D297353CC}">
              <c16:uniqueId val="{00000002-F30F-4895-B8C1-4AEE4B93AE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7F-4DAE-A052-EB6203048E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7F-4DAE-A052-EB6203048E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7F-4DAE-A052-EB6203048EF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0.26</c:v>
                </c:pt>
                <c:pt idx="4">
                  <c:v>#N/A</c:v>
                </c:pt>
                <c:pt idx="5">
                  <c:v>0</c:v>
                </c:pt>
                <c:pt idx="6">
                  <c:v>#N/A</c:v>
                </c:pt>
                <c:pt idx="7">
                  <c:v>0.08</c:v>
                </c:pt>
                <c:pt idx="8">
                  <c:v>#N/A</c:v>
                </c:pt>
                <c:pt idx="9">
                  <c:v>0.09</c:v>
                </c:pt>
              </c:numCache>
            </c:numRef>
          </c:val>
          <c:extLst>
            <c:ext xmlns:c16="http://schemas.microsoft.com/office/drawing/2014/chart" uri="{C3380CC4-5D6E-409C-BE32-E72D297353CC}">
              <c16:uniqueId val="{00000003-5A7F-4DAE-A052-EB6203048EF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1.51</c:v>
                </c:pt>
                <c:pt idx="2">
                  <c:v>#N/A</c:v>
                </c:pt>
                <c:pt idx="3">
                  <c:v>1.41</c:v>
                </c:pt>
                <c:pt idx="4">
                  <c:v>#N/A</c:v>
                </c:pt>
                <c:pt idx="5">
                  <c:v>0.21</c:v>
                </c:pt>
                <c:pt idx="6">
                  <c:v>#N/A</c:v>
                </c:pt>
                <c:pt idx="7">
                  <c:v>1.33</c:v>
                </c:pt>
                <c:pt idx="8">
                  <c:v>#N/A</c:v>
                </c:pt>
                <c:pt idx="9">
                  <c:v>0.33</c:v>
                </c:pt>
              </c:numCache>
            </c:numRef>
          </c:val>
          <c:extLst>
            <c:ext xmlns:c16="http://schemas.microsoft.com/office/drawing/2014/chart" uri="{C3380CC4-5D6E-409C-BE32-E72D297353CC}">
              <c16:uniqueId val="{00000004-5A7F-4DAE-A052-EB6203048EF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1.63</c:v>
                </c:pt>
                <c:pt idx="2">
                  <c:v>#N/A</c:v>
                </c:pt>
                <c:pt idx="3">
                  <c:v>0.96</c:v>
                </c:pt>
                <c:pt idx="4">
                  <c:v>#N/A</c:v>
                </c:pt>
                <c:pt idx="5">
                  <c:v>0.47</c:v>
                </c:pt>
                <c:pt idx="6">
                  <c:v>#N/A</c:v>
                </c:pt>
                <c:pt idx="7">
                  <c:v>0.39</c:v>
                </c:pt>
                <c:pt idx="8">
                  <c:v>#N/A</c:v>
                </c:pt>
                <c:pt idx="9">
                  <c:v>0.6</c:v>
                </c:pt>
              </c:numCache>
            </c:numRef>
          </c:val>
          <c:extLst>
            <c:ext xmlns:c16="http://schemas.microsoft.com/office/drawing/2014/chart" uri="{C3380CC4-5D6E-409C-BE32-E72D297353CC}">
              <c16:uniqueId val="{00000005-5A7F-4DAE-A052-EB6203048EF7}"/>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0.3</c:v>
                </c:pt>
                <c:pt idx="4">
                  <c:v>#N/A</c:v>
                </c:pt>
                <c:pt idx="5">
                  <c:v>0.18</c:v>
                </c:pt>
                <c:pt idx="6">
                  <c:v>#N/A</c:v>
                </c:pt>
                <c:pt idx="7">
                  <c:v>0.35</c:v>
                </c:pt>
                <c:pt idx="8">
                  <c:v>#N/A</c:v>
                </c:pt>
                <c:pt idx="9">
                  <c:v>0.66</c:v>
                </c:pt>
              </c:numCache>
            </c:numRef>
          </c:val>
          <c:extLst>
            <c:ext xmlns:c16="http://schemas.microsoft.com/office/drawing/2014/chart" uri="{C3380CC4-5D6E-409C-BE32-E72D297353CC}">
              <c16:uniqueId val="{00000006-5A7F-4DAE-A052-EB6203048EF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1.25</c:v>
                </c:pt>
                <c:pt idx="2">
                  <c:v>#N/A</c:v>
                </c:pt>
                <c:pt idx="3">
                  <c:v>3.09</c:v>
                </c:pt>
                <c:pt idx="4">
                  <c:v>#N/A</c:v>
                </c:pt>
                <c:pt idx="5">
                  <c:v>1.06</c:v>
                </c:pt>
                <c:pt idx="6">
                  <c:v>#N/A</c:v>
                </c:pt>
                <c:pt idx="7">
                  <c:v>0.53</c:v>
                </c:pt>
                <c:pt idx="8">
                  <c:v>#N/A</c:v>
                </c:pt>
                <c:pt idx="9">
                  <c:v>0.97</c:v>
                </c:pt>
              </c:numCache>
            </c:numRef>
          </c:val>
          <c:extLst>
            <c:ext xmlns:c16="http://schemas.microsoft.com/office/drawing/2014/chart" uri="{C3380CC4-5D6E-409C-BE32-E72D297353CC}">
              <c16:uniqueId val="{00000007-5A7F-4DAE-A052-EB6203048EF7}"/>
            </c:ext>
          </c:extLst>
        </c:ser>
        <c:ser>
          <c:idx val="8"/>
          <c:order val="8"/>
          <c:tx>
            <c:strRef>
              <c:f>データシート!$A$35</c:f>
              <c:strCache>
                <c:ptCount val="1"/>
                <c:pt idx="0">
                  <c:v>新地南工業団地整備事業特別会計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3.77</c:v>
                </c:pt>
                <c:pt idx="2">
                  <c:v>#N/A</c:v>
                </c:pt>
                <c:pt idx="3">
                  <c:v>2.56</c:v>
                </c:pt>
                <c:pt idx="4">
                  <c:v>#N/A</c:v>
                </c:pt>
                <c:pt idx="5">
                  <c:v>4.9800000000000004</c:v>
                </c:pt>
                <c:pt idx="6">
                  <c:v>#N/A</c:v>
                </c:pt>
                <c:pt idx="7">
                  <c:v>3.11</c:v>
                </c:pt>
                <c:pt idx="8">
                  <c:v>#N/A</c:v>
                </c:pt>
                <c:pt idx="9">
                  <c:v>6.12</c:v>
                </c:pt>
              </c:numCache>
            </c:numRef>
          </c:val>
          <c:extLst>
            <c:ext xmlns:c16="http://schemas.microsoft.com/office/drawing/2014/chart" uri="{C3380CC4-5D6E-409C-BE32-E72D297353CC}">
              <c16:uniqueId val="{00000008-5A7F-4DAE-A052-EB6203048E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9.0500000000000007</c:v>
                </c:pt>
                <c:pt idx="2">
                  <c:v>#N/A</c:v>
                </c:pt>
                <c:pt idx="3">
                  <c:v>10.45</c:v>
                </c:pt>
                <c:pt idx="4">
                  <c:v>#N/A</c:v>
                </c:pt>
                <c:pt idx="5">
                  <c:v>1.73</c:v>
                </c:pt>
                <c:pt idx="6">
                  <c:v>#N/A</c:v>
                </c:pt>
                <c:pt idx="7">
                  <c:v>10.36</c:v>
                </c:pt>
                <c:pt idx="8">
                  <c:v>#N/A</c:v>
                </c:pt>
                <c:pt idx="9">
                  <c:v>15.37</c:v>
                </c:pt>
              </c:numCache>
            </c:numRef>
          </c:val>
          <c:extLst>
            <c:ext xmlns:c16="http://schemas.microsoft.com/office/drawing/2014/chart" uri="{C3380CC4-5D6E-409C-BE32-E72D297353CC}">
              <c16:uniqueId val="{00000009-5A7F-4DAE-A052-EB6203048E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453</c:v>
                </c:pt>
                <c:pt idx="5">
                  <c:v>450</c:v>
                </c:pt>
                <c:pt idx="8">
                  <c:v>453</c:v>
                </c:pt>
                <c:pt idx="11">
                  <c:v>468</c:v>
                </c:pt>
                <c:pt idx="14">
                  <c:v>461</c:v>
                </c:pt>
              </c:numCache>
            </c:numRef>
          </c:val>
          <c:extLst>
            <c:ext xmlns:c16="http://schemas.microsoft.com/office/drawing/2014/chart" uri="{C3380CC4-5D6E-409C-BE32-E72D297353CC}">
              <c16:uniqueId val="{00000000-A621-418E-8F49-CC89568C00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21-418E-8F49-CC89568C00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52</c:v>
                </c:pt>
                <c:pt idx="3">
                  <c:v>52</c:v>
                </c:pt>
                <c:pt idx="6">
                  <c:v>52</c:v>
                </c:pt>
                <c:pt idx="9">
                  <c:v>52</c:v>
                </c:pt>
                <c:pt idx="12">
                  <c:v>48</c:v>
                </c:pt>
              </c:numCache>
            </c:numRef>
          </c:val>
          <c:extLst>
            <c:ext xmlns:c16="http://schemas.microsoft.com/office/drawing/2014/chart" uri="{C3380CC4-5D6E-409C-BE32-E72D297353CC}">
              <c16:uniqueId val="{00000002-A621-418E-8F49-CC89568C00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65</c:v>
                </c:pt>
                <c:pt idx="3">
                  <c:v>64</c:v>
                </c:pt>
                <c:pt idx="6">
                  <c:v>62</c:v>
                </c:pt>
                <c:pt idx="9">
                  <c:v>57</c:v>
                </c:pt>
                <c:pt idx="12">
                  <c:v>33</c:v>
                </c:pt>
              </c:numCache>
            </c:numRef>
          </c:val>
          <c:extLst>
            <c:ext xmlns:c16="http://schemas.microsoft.com/office/drawing/2014/chart" uri="{C3380CC4-5D6E-409C-BE32-E72D297353CC}">
              <c16:uniqueId val="{00000003-A621-418E-8F49-CC89568C00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171</c:v>
                </c:pt>
                <c:pt idx="3">
                  <c:v>180</c:v>
                </c:pt>
                <c:pt idx="6">
                  <c:v>219</c:v>
                </c:pt>
                <c:pt idx="9">
                  <c:v>164</c:v>
                </c:pt>
                <c:pt idx="12">
                  <c:v>233</c:v>
                </c:pt>
              </c:numCache>
            </c:numRef>
          </c:val>
          <c:extLst>
            <c:ext xmlns:c16="http://schemas.microsoft.com/office/drawing/2014/chart" uri="{C3380CC4-5D6E-409C-BE32-E72D297353CC}">
              <c16:uniqueId val="{00000004-A621-418E-8F49-CC89568C00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21-418E-8F49-CC89568C00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21-418E-8F49-CC89568C00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424</c:v>
                </c:pt>
                <c:pt idx="3">
                  <c:v>419</c:v>
                </c:pt>
                <c:pt idx="6">
                  <c:v>444</c:v>
                </c:pt>
                <c:pt idx="9">
                  <c:v>482</c:v>
                </c:pt>
                <c:pt idx="12">
                  <c:v>550</c:v>
                </c:pt>
              </c:numCache>
            </c:numRef>
          </c:val>
          <c:extLst>
            <c:ext xmlns:c16="http://schemas.microsoft.com/office/drawing/2014/chart" uri="{C3380CC4-5D6E-409C-BE32-E72D297353CC}">
              <c16:uniqueId val="{00000007-A621-418E-8F49-CC89568C00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259</c:v>
                </c:pt>
                <c:pt idx="2">
                  <c:v>#N/A</c:v>
                </c:pt>
                <c:pt idx="3">
                  <c:v>#N/A</c:v>
                </c:pt>
                <c:pt idx="4">
                  <c:v>265</c:v>
                </c:pt>
                <c:pt idx="5">
                  <c:v>#N/A</c:v>
                </c:pt>
                <c:pt idx="6">
                  <c:v>#N/A</c:v>
                </c:pt>
                <c:pt idx="7">
                  <c:v>324</c:v>
                </c:pt>
                <c:pt idx="8">
                  <c:v>#N/A</c:v>
                </c:pt>
                <c:pt idx="9">
                  <c:v>#N/A</c:v>
                </c:pt>
                <c:pt idx="10">
                  <c:v>287</c:v>
                </c:pt>
                <c:pt idx="11">
                  <c:v>#N/A</c:v>
                </c:pt>
                <c:pt idx="12">
                  <c:v>#N/A</c:v>
                </c:pt>
                <c:pt idx="13">
                  <c:v>403</c:v>
                </c:pt>
                <c:pt idx="14">
                  <c:v>#N/A</c:v>
                </c:pt>
              </c:numCache>
            </c:numRef>
          </c:val>
          <c:smooth val="0"/>
          <c:extLst>
            <c:ext xmlns:c16="http://schemas.microsoft.com/office/drawing/2014/chart" uri="{C3380CC4-5D6E-409C-BE32-E72D297353CC}">
              <c16:uniqueId val="{00000008-A621-418E-8F49-CC89568C00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4274</c:v>
                </c:pt>
                <c:pt idx="5">
                  <c:v>4165</c:v>
                </c:pt>
                <c:pt idx="8">
                  <c:v>3820</c:v>
                </c:pt>
                <c:pt idx="11">
                  <c:v>4142</c:v>
                </c:pt>
                <c:pt idx="14">
                  <c:v>3935</c:v>
                </c:pt>
              </c:numCache>
            </c:numRef>
          </c:val>
          <c:extLst>
            <c:ext xmlns:c16="http://schemas.microsoft.com/office/drawing/2014/chart" uri="{C3380CC4-5D6E-409C-BE32-E72D297353CC}">
              <c16:uniqueId val="{00000000-DA1F-4C08-85D2-58EAFD7A59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669</c:v>
                </c:pt>
                <c:pt idx="5">
                  <c:v>643</c:v>
                </c:pt>
                <c:pt idx="8">
                  <c:v>605</c:v>
                </c:pt>
                <c:pt idx="11">
                  <c:v>563</c:v>
                </c:pt>
                <c:pt idx="14">
                  <c:v>520</c:v>
                </c:pt>
              </c:numCache>
            </c:numRef>
          </c:val>
          <c:extLst>
            <c:ext xmlns:c16="http://schemas.microsoft.com/office/drawing/2014/chart" uri="{C3380CC4-5D6E-409C-BE32-E72D297353CC}">
              <c16:uniqueId val="{00000001-DA1F-4C08-85D2-58EAFD7A59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6486</c:v>
                </c:pt>
                <c:pt idx="5">
                  <c:v>5811</c:v>
                </c:pt>
                <c:pt idx="8">
                  <c:v>5825</c:v>
                </c:pt>
                <c:pt idx="11">
                  <c:v>5602</c:v>
                </c:pt>
                <c:pt idx="14">
                  <c:v>6098</c:v>
                </c:pt>
              </c:numCache>
            </c:numRef>
          </c:val>
          <c:extLst>
            <c:ext xmlns:c16="http://schemas.microsoft.com/office/drawing/2014/chart" uri="{C3380CC4-5D6E-409C-BE32-E72D297353CC}">
              <c16:uniqueId val="{00000002-DA1F-4C08-85D2-58EAFD7A59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75</c:v>
                </c:pt>
                <c:pt idx="3">
                  <c:v>63</c:v>
                </c:pt>
                <c:pt idx="6">
                  <c:v>47</c:v>
                </c:pt>
                <c:pt idx="9">
                  <c:v>0</c:v>
                </c:pt>
                <c:pt idx="12">
                  <c:v>0</c:v>
                </c:pt>
              </c:numCache>
            </c:numRef>
          </c:val>
          <c:extLst>
            <c:ext xmlns:c16="http://schemas.microsoft.com/office/drawing/2014/chart" uri="{C3380CC4-5D6E-409C-BE32-E72D297353CC}">
              <c16:uniqueId val="{00000003-DA1F-4C08-85D2-58EAFD7A59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1F-4C08-85D2-58EAFD7A59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62</c:v>
                </c:pt>
                <c:pt idx="3">
                  <c:v>50</c:v>
                </c:pt>
                <c:pt idx="6">
                  <c:v>38</c:v>
                </c:pt>
                <c:pt idx="9">
                  <c:v>26</c:v>
                </c:pt>
                <c:pt idx="12">
                  <c:v>16</c:v>
                </c:pt>
              </c:numCache>
            </c:numRef>
          </c:val>
          <c:extLst>
            <c:ext xmlns:c16="http://schemas.microsoft.com/office/drawing/2014/chart" uri="{C3380CC4-5D6E-409C-BE32-E72D297353CC}">
              <c16:uniqueId val="{00000005-DA1F-4C08-85D2-58EAFD7A59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760</c:v>
                </c:pt>
                <c:pt idx="3">
                  <c:v>763</c:v>
                </c:pt>
                <c:pt idx="6">
                  <c:v>552</c:v>
                </c:pt>
                <c:pt idx="9">
                  <c:v>539</c:v>
                </c:pt>
                <c:pt idx="12">
                  <c:v>500</c:v>
                </c:pt>
              </c:numCache>
            </c:numRef>
          </c:val>
          <c:extLst>
            <c:ext xmlns:c16="http://schemas.microsoft.com/office/drawing/2014/chart" uri="{C3380CC4-5D6E-409C-BE32-E72D297353CC}">
              <c16:uniqueId val="{00000006-DA1F-4C08-85D2-58EAFD7A59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416</c:v>
                </c:pt>
                <c:pt idx="3">
                  <c:v>368</c:v>
                </c:pt>
                <c:pt idx="6">
                  <c:v>523</c:v>
                </c:pt>
                <c:pt idx="9">
                  <c:v>276</c:v>
                </c:pt>
                <c:pt idx="12">
                  <c:v>245</c:v>
                </c:pt>
              </c:numCache>
            </c:numRef>
          </c:val>
          <c:extLst>
            <c:ext xmlns:c16="http://schemas.microsoft.com/office/drawing/2014/chart" uri="{C3380CC4-5D6E-409C-BE32-E72D297353CC}">
              <c16:uniqueId val="{00000007-DA1F-4C08-85D2-58EAFD7A59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1843</c:v>
                </c:pt>
                <c:pt idx="3">
                  <c:v>1689</c:v>
                </c:pt>
                <c:pt idx="6">
                  <c:v>1556</c:v>
                </c:pt>
                <c:pt idx="9">
                  <c:v>1493</c:v>
                </c:pt>
                <c:pt idx="12">
                  <c:v>1697</c:v>
                </c:pt>
              </c:numCache>
            </c:numRef>
          </c:val>
          <c:extLst>
            <c:ext xmlns:c16="http://schemas.microsoft.com/office/drawing/2014/chart" uri="{C3380CC4-5D6E-409C-BE32-E72D297353CC}">
              <c16:uniqueId val="{00000008-DA1F-4C08-85D2-58EAFD7A59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534</c:v>
                </c:pt>
                <c:pt idx="3">
                  <c:v>483</c:v>
                </c:pt>
                <c:pt idx="6">
                  <c:v>430</c:v>
                </c:pt>
                <c:pt idx="9">
                  <c:v>379</c:v>
                </c:pt>
                <c:pt idx="12">
                  <c:v>330</c:v>
                </c:pt>
              </c:numCache>
            </c:numRef>
          </c:val>
          <c:extLst>
            <c:ext xmlns:c16="http://schemas.microsoft.com/office/drawing/2014/chart" uri="{C3380CC4-5D6E-409C-BE32-E72D297353CC}">
              <c16:uniqueId val="{00000009-DA1F-4C08-85D2-58EAFD7A59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5529</c:v>
                </c:pt>
                <c:pt idx="3">
                  <c:v>5597</c:v>
                </c:pt>
                <c:pt idx="6">
                  <c:v>5758</c:v>
                </c:pt>
                <c:pt idx="9">
                  <c:v>5955</c:v>
                </c:pt>
                <c:pt idx="12">
                  <c:v>5753</c:v>
                </c:pt>
              </c:numCache>
            </c:numRef>
          </c:val>
          <c:extLst>
            <c:ext xmlns:c16="http://schemas.microsoft.com/office/drawing/2014/chart" uri="{C3380CC4-5D6E-409C-BE32-E72D297353CC}">
              <c16:uniqueId val="{0000000A-DA1F-4C08-85D2-58EAFD7A59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1F-4C08-85D2-58EAFD7A59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3069</c:v>
                </c:pt>
                <c:pt idx="1">
                  <c:v>3099</c:v>
                </c:pt>
                <c:pt idx="2">
                  <c:v>3329</c:v>
                </c:pt>
              </c:numCache>
            </c:numRef>
          </c:val>
          <c:extLst>
            <c:ext xmlns:c16="http://schemas.microsoft.com/office/drawing/2014/chart" uri="{C3380CC4-5D6E-409C-BE32-E72D297353CC}">
              <c16:uniqueId val="{00000000-DEAE-4E4D-BE04-AB3F590C2E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DEAE-4E4D-BE04-AB3F590C2E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2290</c:v>
                </c:pt>
                <c:pt idx="1">
                  <c:v>2242</c:v>
                </c:pt>
                <c:pt idx="2">
                  <c:v>2309</c:v>
                </c:pt>
              </c:numCache>
            </c:numRef>
          </c:val>
          <c:extLst>
            <c:ext xmlns:c16="http://schemas.microsoft.com/office/drawing/2014/chart" uri="{C3380CC4-5D6E-409C-BE32-E72D297353CC}">
              <c16:uniqueId val="{00000002-DEAE-4E4D-BE04-AB3F590C2E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今後とも、一般会計・特別会計を問わず地方債の発行を抑制し地方債残高を減らし、比率の低下に努めていく。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将来負担比率については、県営かんがい排水事業等による債務負担行為は減少しているが、復旧復興事業による新たな借入や臨時財政対策債等などの借入により地方債残高が増加している。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、町債の新規発行を抑え将来負担比率の減少に努める。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福島県新地町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財政調整基金の基金残高の増加及び町営住宅使用料収入等の基金積み立てによるその他特定目的基金残高の増加が要因となり、全体として増加につながった。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財政調整基金を中心とした基金運用となる。貴重な財源であるため、取り崩しにあたっては、充当内容を十分に精査する。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町営住宅維持管理基金：町営住宅の維持管理及び更新等の財源とする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新地町公共施設等整備基金：町が行う公共施設その他の施設の整備に要する資金を積み立てる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災害町営住宅被災者取得支援等基金：東日本大震災により住居を失った被災者等に対する災害町営住宅の払い下げに関する支援に要する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町営住宅維持管理基金：</a:t>
          </a:r>
          <a:r>
            <a:rPr kumimoji="1" lang="ja-JP" altLang="en-US" sz="1100">
              <a:solidFill>
                <a:schemeClr val="dk1"/>
              </a:solidFill>
              <a:effectLst/>
              <a:latin typeface="+mn-lt"/>
              <a:ea typeface="+mn-ea"/>
              <a:cs typeface="+mn-cs"/>
            </a:rPr>
            <a:t>町営住宅使用料等</a:t>
          </a:r>
          <a:r>
            <a:rPr kumimoji="1" lang="ja-JP" altLang="ja-JP" sz="1100">
              <a:solidFill>
                <a:schemeClr val="dk1"/>
              </a:solidFill>
              <a:effectLst/>
              <a:latin typeface="+mn-lt"/>
              <a:ea typeface="+mn-ea"/>
              <a:cs typeface="+mn-cs"/>
            </a:rPr>
            <a:t>の積立による増加</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新地町公共施設等整備基金：</a:t>
          </a:r>
          <a:r>
            <a:rPr kumimoji="1" lang="ja-JP" altLang="en-US" sz="1100">
              <a:solidFill>
                <a:schemeClr val="dk1"/>
              </a:solidFill>
              <a:effectLst/>
              <a:latin typeface="+mn-lt"/>
              <a:ea typeface="+mn-ea"/>
              <a:cs typeface="+mn-cs"/>
            </a:rPr>
            <a:t>公共施設使用料等の積立による</a:t>
          </a:r>
          <a:r>
            <a:rPr kumimoji="1" lang="ja-JP" altLang="ja-JP" sz="1100">
              <a:solidFill>
                <a:schemeClr val="dk1"/>
              </a:solidFill>
              <a:effectLst/>
              <a:latin typeface="+mn-lt"/>
              <a:ea typeface="+mn-ea"/>
              <a:cs typeface="+mn-cs"/>
            </a:rPr>
            <a:t>増加</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災害町営住宅被災者取得支援等基金：</a:t>
          </a:r>
          <a:r>
            <a:rPr kumimoji="1" lang="ja-JP" altLang="en-US" sz="1100">
              <a:solidFill>
                <a:schemeClr val="dk1"/>
              </a:solidFill>
              <a:effectLst/>
              <a:latin typeface="+mn-lt"/>
              <a:ea typeface="+mn-ea"/>
              <a:cs typeface="+mn-cs"/>
            </a:rPr>
            <a:t>災害町営住宅の払い下げ支援金取り崩しによる減少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町営住宅維持管理基金：使用料を上回る維持補修費が発生した場合に取り崩しを検討する。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新地町公共施設等整備基金：適切な運用を図る。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災害町営住宅被災者取得支援等基金：災害町営住宅の払い下げ事業に充当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誘致企業の設備投資などによる固定資産税に係る収入</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適切な財源確保と歳出の精査により取り崩しが生じないように努めたい。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利子積立金分の増加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地方債の償還計画を踏まえ適切に運用したい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89DE843-126C-4595-B175-C941D081A7F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2B0B33C-CE57-4736-BEB9-5A178A75068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A3A9EF9-241C-44B6-A730-BDD28C00F37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449A570-9741-4980-9D24-1BE04F4F774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3A63715-9114-4A5C-85C5-8DAC61D8F3E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02DFA5F-B233-4282-9B88-085D4B556CF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5356D95-3D33-4D6B-9A9A-4EF0B836B19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130C6F8-EA25-4331-9E71-9476B00C195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C4AAF90-198B-4BEE-B5D8-74FA4797D1D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20E1388-29AC-4FCB-893C-F5A42BD3F0D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7,676
46.70
8,764,551
7,520,034
640,975
4,167,701
5,752,636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4AA1BCA-6DD7-4D1B-AEBC-FC64E939BC1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C66EF6D-B490-4D34-BD19-5532C4F3B9E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11684AF-2FB6-445A-9AC2-40D0519D55F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A277833-AB9B-4C10-BA8C-D48C3F46C99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4608532-921F-4F05-9434-9C3BAA1C729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0E94A7F-D047-4DB7-978F-B8363530AD1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A64C9E1-2CFD-4163-976A-E2824016D33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52F90BF-F270-4225-A861-54F89D14273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83995F8-2C17-4E4A-A56F-871DA927893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23686FB-46D3-4D45-8099-18DF887C80A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AD76535-76A0-44D3-90D1-51024A19F34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35FCD1A-E3BD-4537-874C-EAE3F4AD171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2B86F89-A6C0-4FD4-B6FF-0C1CEFC8311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C1CB1D9-492C-4532-A5B3-A7998FF2453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D4BF757-5DF2-4065-A8C1-116E004F244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AD7BE5A-EEDC-401E-BA9B-79074D38484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D12A25D-64DA-4321-BA4D-AD8C601CD51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729A5C0-406F-460F-B71A-651F111D4E6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74A06EE-51C9-4756-ACF6-CA545977EF6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C7E7ABC-0A91-4FC6-B96C-1DA0099789C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D270F07-B620-4798-BAB6-55C627576CF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87AB7B2-F6A1-4F8B-95A6-E0EA7DB47E7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F9FC2D2-944C-4FB2-91A5-BA69E5F8220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3326E1C-9042-42CB-9F65-D09E7238712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E17AD8C-51D8-4AED-9AAC-F7283F01466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420D4B2-DD62-4A85-B761-9DC73B0D6F4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142B7B8-A5E0-4C3D-812B-90EE6822CFC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B706669-8E33-4C93-860B-44218D98790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59E6947-709F-422F-AEBF-D423E77C19E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98313A6-234E-4DD5-91F7-874539BFD9E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56CCA74-6983-4893-B0E3-C6261A9398F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8FC2998-E258-4967-A23C-2784E3EBCB1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7996B68-6496-4DB8-B6C9-CD3BC1F7E0E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4379DE0-47AF-4882-8A13-1E7A2EA40D2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9FA5180-DE75-4B31-B85D-F648222BC85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0687EEA-B86A-47DC-8B21-7E18D6A4C94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A288661-0915-48CF-B21C-8444B21A8AF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力指数が類似団体平均を上回っているのは、固定資産税をはじめとする地方税の割合が高いためである。また、震災からの住宅再建などにより新築家屋の増加や誘致企業の設備投資などにより固定資産税が順調に推移している。今後も町税の徴収率向上に努め、歳入確保を積極的に努め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128988E-46BE-43FC-B241-A3116A17C01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76D6B01-1143-4113-A972-3DBA19B63093}"/>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0DABF0C-503B-494F-AC12-AC149FB166C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8DDD6046-03C0-4FB6-8615-A2DAC171C00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1F17BF35-B979-44F6-BECA-64747497C5A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8588C111-1CD3-4D17-8903-8E00BCAF622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7E086AA-5466-4824-96B0-A811AF16889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2EB412-21F5-4B85-A54D-8091B490127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48EA3139-9EF7-4032-8CB7-B6CD8C8D6CC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FA32B3F2-5C90-4ABC-8F3F-671AA7435C6E}"/>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7869F95B-3534-41B4-A69A-DF9054DC28A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2CDC243A-8FDC-418C-B022-CFA8B6D98CF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7108467-334F-4317-90F5-17679AD02B7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736FF977-0FB9-4459-88CC-F3F4B6E50FB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47D1C416-52F7-48F8-833D-1FF9D7CB7A01}"/>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93E6F6EE-890C-490D-9D04-728B684C5E9C}"/>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28898A91-F780-4547-8F7B-447BC4665E77}"/>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796A717D-32EE-4256-BBAF-34B5D873D75F}"/>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87E7F550-A0CB-4C45-A0A2-7F4BA4A73BF6}"/>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51505</xdr:rowOff>
    </xdr:from>
    <xdr:to>
      <xdr:col>23</xdr:col>
      <xdr:colOff>133350</xdr:colOff>
      <xdr:row>37</xdr:row>
      <xdr:rowOff>131939</xdr:rowOff>
    </xdr:to>
    <xdr:cxnSp macro="">
      <xdr:nvCxnSpPr>
        <xdr:cNvPr id="68" name="直線コネクタ 67">
          <a:extLst>
            <a:ext uri="{FF2B5EF4-FFF2-40B4-BE49-F238E27FC236}">
              <a16:creationId xmlns:a16="http://schemas.microsoft.com/office/drawing/2014/main" id="{1D1D9273-F987-483A-9EF3-ED663AC66935}"/>
            </a:ext>
          </a:extLst>
        </xdr:cNvPr>
        <xdr:cNvCxnSpPr/>
      </xdr:nvCxnSpPr>
      <xdr:spPr>
        <a:xfrm flipV="1">
          <a:off x="4114800" y="63951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DE5125A0-6E78-4E4F-8762-DC81BAC076BA}"/>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269124FE-58E8-4684-8951-D654EB74C15F}"/>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131939</xdr:rowOff>
    </xdr:from>
    <xdr:to>
      <xdr:col>19</xdr:col>
      <xdr:colOff>133350</xdr:colOff>
      <xdr:row>38</xdr:row>
      <xdr:rowOff>107950</xdr:rowOff>
    </xdr:to>
    <xdr:cxnSp macro="">
      <xdr:nvCxnSpPr>
        <xdr:cNvPr id="71" name="直線コネクタ 70">
          <a:extLst>
            <a:ext uri="{FF2B5EF4-FFF2-40B4-BE49-F238E27FC236}">
              <a16:creationId xmlns:a16="http://schemas.microsoft.com/office/drawing/2014/main" id="{9887F9C7-DD46-453B-B091-735B5183ADF4}"/>
            </a:ext>
          </a:extLst>
        </xdr:cNvPr>
        <xdr:cNvCxnSpPr/>
      </xdr:nvCxnSpPr>
      <xdr:spPr>
        <a:xfrm flipV="1">
          <a:off x="3225800" y="64755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789BDC23-2DAD-4E32-83EA-EF3307F54902}"/>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42D6C030-7696-4AFF-8DC0-4D089F6F521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134761</xdr:rowOff>
    </xdr:to>
    <xdr:cxnSp macro="">
      <xdr:nvCxnSpPr>
        <xdr:cNvPr id="74" name="直線コネクタ 73">
          <a:extLst>
            <a:ext uri="{FF2B5EF4-FFF2-40B4-BE49-F238E27FC236}">
              <a16:creationId xmlns:a16="http://schemas.microsoft.com/office/drawing/2014/main" id="{0D1A580E-F48A-4A64-902A-0053F4B78F90}"/>
            </a:ext>
          </a:extLst>
        </xdr:cNvPr>
        <xdr:cNvCxnSpPr/>
      </xdr:nvCxnSpPr>
      <xdr:spPr>
        <a:xfrm flipV="1">
          <a:off x="2336800" y="66230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F34E0B21-097E-47C7-B076-5BE828B38A1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CFEE4615-3ECC-4E90-97B2-731FF04E06D6}"/>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134761</xdr:rowOff>
    </xdr:from>
    <xdr:to>
      <xdr:col>11</xdr:col>
      <xdr:colOff>31750</xdr:colOff>
      <xdr:row>39</xdr:row>
      <xdr:rowOff>16933</xdr:rowOff>
    </xdr:to>
    <xdr:cxnSp macro="">
      <xdr:nvCxnSpPr>
        <xdr:cNvPr id="77" name="直線コネクタ 76">
          <a:extLst>
            <a:ext uri="{FF2B5EF4-FFF2-40B4-BE49-F238E27FC236}">
              <a16:creationId xmlns:a16="http://schemas.microsoft.com/office/drawing/2014/main" id="{9FB80EFC-4D9A-40CA-83A9-4A95365813F5}"/>
            </a:ext>
          </a:extLst>
        </xdr:cNvPr>
        <xdr:cNvCxnSpPr/>
      </xdr:nvCxnSpPr>
      <xdr:spPr>
        <a:xfrm flipV="1">
          <a:off x="1447800" y="66498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BE9415C9-26CC-45E4-B197-B44552102E4F}"/>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18BB1424-706E-4AE3-8E59-F2FD0B2D1B08}"/>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126E3830-4148-4C28-9922-E478BD683358}"/>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3925DF5-9115-4F76-824C-CA0DA3A77F49}"/>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8B49584-6317-408F-912E-768644EA63A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6890E7B-E685-48B4-A78F-71BE560FB4A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E768040-B0E2-42E3-AF4A-ABC08B8CC12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B4954F0-09FF-41AB-B6B6-8DA6CC6E87E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9E7A441-39A2-4EF2-976F-400EFD22DCB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705</xdr:rowOff>
    </xdr:from>
    <xdr:to>
      <xdr:col>23</xdr:col>
      <xdr:colOff>184150</xdr:colOff>
      <xdr:row>37</xdr:row>
      <xdr:rowOff>102305</xdr:rowOff>
    </xdr:to>
    <xdr:sp macro="" textlink="">
      <xdr:nvSpPr>
        <xdr:cNvPr id="87" name="楕円 86">
          <a:extLst>
            <a:ext uri="{FF2B5EF4-FFF2-40B4-BE49-F238E27FC236}">
              <a16:creationId xmlns:a16="http://schemas.microsoft.com/office/drawing/2014/main" id="{472BC796-2007-4665-9B2F-06AA3E6A523E}"/>
            </a:ext>
          </a:extLst>
        </xdr:cNvPr>
        <xdr:cNvSpPr/>
      </xdr:nvSpPr>
      <xdr:spPr>
        <a:xfrm>
          <a:off x="49022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17232</xdr:rowOff>
    </xdr:from>
    <xdr:ext cx="762000" cy="259045"/>
    <xdr:sp macro="" textlink="">
      <xdr:nvSpPr>
        <xdr:cNvPr id="88" name="財政力該当値テキスト">
          <a:extLst>
            <a:ext uri="{FF2B5EF4-FFF2-40B4-BE49-F238E27FC236}">
              <a16:creationId xmlns:a16="http://schemas.microsoft.com/office/drawing/2014/main" id="{FCFA6CEC-F384-43A2-9862-14B07B0675A8}"/>
            </a:ext>
          </a:extLst>
        </xdr:cNvPr>
        <xdr:cNvSpPr txBox="1"/>
      </xdr:nvSpPr>
      <xdr:spPr>
        <a:xfrm>
          <a:off x="5041900" y="618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81139</xdr:rowOff>
    </xdr:from>
    <xdr:to>
      <xdr:col>19</xdr:col>
      <xdr:colOff>184150</xdr:colOff>
      <xdr:row>38</xdr:row>
      <xdr:rowOff>11289</xdr:rowOff>
    </xdr:to>
    <xdr:sp macro="" textlink="">
      <xdr:nvSpPr>
        <xdr:cNvPr id="89" name="楕円 88">
          <a:extLst>
            <a:ext uri="{FF2B5EF4-FFF2-40B4-BE49-F238E27FC236}">
              <a16:creationId xmlns:a16="http://schemas.microsoft.com/office/drawing/2014/main" id="{01D29C02-ACB6-419B-8516-4D71FB297A34}"/>
            </a:ext>
          </a:extLst>
        </xdr:cNvPr>
        <xdr:cNvSpPr/>
      </xdr:nvSpPr>
      <xdr:spPr>
        <a:xfrm>
          <a:off x="4064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21466</xdr:rowOff>
    </xdr:from>
    <xdr:ext cx="736600" cy="259045"/>
    <xdr:sp macro="" textlink="">
      <xdr:nvSpPr>
        <xdr:cNvPr id="90" name="テキスト ボックス 89">
          <a:extLst>
            <a:ext uri="{FF2B5EF4-FFF2-40B4-BE49-F238E27FC236}">
              <a16:creationId xmlns:a16="http://schemas.microsoft.com/office/drawing/2014/main" id="{25B014B7-9474-41B3-A088-39396213F48C}"/>
            </a:ext>
          </a:extLst>
        </xdr:cNvPr>
        <xdr:cNvSpPr txBox="1"/>
      </xdr:nvSpPr>
      <xdr:spPr>
        <a:xfrm>
          <a:off x="3733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1" name="楕円 90">
          <a:extLst>
            <a:ext uri="{FF2B5EF4-FFF2-40B4-BE49-F238E27FC236}">
              <a16:creationId xmlns:a16="http://schemas.microsoft.com/office/drawing/2014/main" id="{F0D38D3D-B602-4852-B395-4DB0F83AE2DD}"/>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2" name="テキスト ボックス 91">
          <a:extLst>
            <a:ext uri="{FF2B5EF4-FFF2-40B4-BE49-F238E27FC236}">
              <a16:creationId xmlns:a16="http://schemas.microsoft.com/office/drawing/2014/main" id="{F364E6DF-6AFB-445E-A249-C3979BE64268}"/>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83961</xdr:rowOff>
    </xdr:from>
    <xdr:to>
      <xdr:col>11</xdr:col>
      <xdr:colOff>82550</xdr:colOff>
      <xdr:row>39</xdr:row>
      <xdr:rowOff>14111</xdr:rowOff>
    </xdr:to>
    <xdr:sp macro="" textlink="">
      <xdr:nvSpPr>
        <xdr:cNvPr id="93" name="楕円 92">
          <a:extLst>
            <a:ext uri="{FF2B5EF4-FFF2-40B4-BE49-F238E27FC236}">
              <a16:creationId xmlns:a16="http://schemas.microsoft.com/office/drawing/2014/main" id="{9B1EBBBA-F956-4AF0-9BD4-0BF24A9F6FF7}"/>
            </a:ext>
          </a:extLst>
        </xdr:cNvPr>
        <xdr:cNvSpPr/>
      </xdr:nvSpPr>
      <xdr:spPr>
        <a:xfrm>
          <a:off x="2286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24288</xdr:rowOff>
    </xdr:from>
    <xdr:ext cx="762000" cy="259045"/>
    <xdr:sp macro="" textlink="">
      <xdr:nvSpPr>
        <xdr:cNvPr id="94" name="テキスト ボックス 93">
          <a:extLst>
            <a:ext uri="{FF2B5EF4-FFF2-40B4-BE49-F238E27FC236}">
              <a16:creationId xmlns:a16="http://schemas.microsoft.com/office/drawing/2014/main" id="{E367356D-5B48-4210-A9E1-232EB35BAE6B}"/>
            </a:ext>
          </a:extLst>
        </xdr:cNvPr>
        <xdr:cNvSpPr txBox="1"/>
      </xdr:nvSpPr>
      <xdr:spPr>
        <a:xfrm>
          <a:off x="1955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5" name="楕円 94">
          <a:extLst>
            <a:ext uri="{FF2B5EF4-FFF2-40B4-BE49-F238E27FC236}">
              <a16:creationId xmlns:a16="http://schemas.microsoft.com/office/drawing/2014/main" id="{825627CB-F395-49E2-9F4A-011708F7FAC3}"/>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6" name="テキスト ボックス 95">
          <a:extLst>
            <a:ext uri="{FF2B5EF4-FFF2-40B4-BE49-F238E27FC236}">
              <a16:creationId xmlns:a16="http://schemas.microsoft.com/office/drawing/2014/main" id="{E401138C-1948-4A07-B648-CED647019177}"/>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A173F31-6A7C-4403-8174-E7F24176D5B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B3C94983-18B4-4F19-BC93-943E2F77295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862FD533-68FD-4A9F-BA22-6D9A12F7A00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91AE8176-1D9B-4A40-97DE-051CA0D8CC3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28EFE16-5EEB-4582-9923-92B10C97993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6D27705-0022-46B1-8475-77D4ADE4835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C9F932D2-B176-421F-A5C8-C30268344B4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9573F9C-F39E-48FB-9DC8-2CFD32A4323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03734A2-4B3D-49EE-B0CD-0C9CDD12F1D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A872DA2-CC56-464F-8C01-D44174871DD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CB7BFD31-F413-421D-9D68-E9536AD6E80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B29F7857-4B08-48F1-B12A-98D26221076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A20B884-0398-47C8-8D75-3F5E0CA733C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を上回っているが、これは経常一般財源であるこの固定資産税が、復興特区減免制度により、震災復興特別交付税（臨時一般財源）に置き換わって収入されたためである。</a:t>
          </a:r>
          <a:endParaRPr lang="ja-JP" altLang="ja-JP" sz="1400">
            <a:effectLst/>
          </a:endParaRPr>
        </a:p>
        <a:p>
          <a:r>
            <a:rPr kumimoji="1" lang="ja-JP" altLang="ja-JP" sz="1100">
              <a:solidFill>
                <a:schemeClr val="dk1"/>
              </a:solidFill>
              <a:effectLst/>
              <a:latin typeface="+mn-lt"/>
              <a:ea typeface="+mn-ea"/>
              <a:cs typeface="+mn-cs"/>
            </a:rPr>
            <a:t>仮に、復興特区減免分が固定資産税（経常一般財源）として収入されていた場合には、経常収支比率は７４．４％である。本来の意味での経常収支比率はこちらの数値だと捉えているが、当該数値においても近年増加傾向にあるため、今後は更に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1848F59A-B073-4AF5-AC01-5BD8496FAF7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350C6D8C-2BDC-45F4-BE7F-7D7BCF11E67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30439FAC-C69C-4FC9-8DE5-2F6094BB25F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7EA628FD-D2AE-4FA3-B1B3-64D56C38CE97}"/>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ACB0F54C-16F3-4CC0-9FBD-A80C859D16E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CEB78FB6-89A5-4045-B1F1-84609F6C215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81D779F1-F152-4901-B445-8C1D09E81C3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92EFB32C-CB18-4A40-9F4F-68ADA3C2FE5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F0BCA977-1ECA-4EEA-AC9E-76A8157F74E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724AC618-779F-42F9-AA50-040D6237865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E26EC61A-C5E5-4A10-87C5-D32290FDCBF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F806C671-B617-4D9E-861D-066CF32D48B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31A708F9-F2C6-487D-8B14-7C8DD28B105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A7BE468E-BC91-4BE0-B7FA-787FE857858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DC945F3C-EC4D-436C-B722-B1DBF396685C}"/>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2118AC07-021A-4DD8-A202-902322A094B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F7A024BB-3E9F-49F6-AB2A-E48B6916AA1E}"/>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106CDF63-3C83-483D-B203-351C151DD4C5}"/>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AC8CAAB1-7AA0-4097-95BA-3EBCE6676BBF}"/>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142875</xdr:rowOff>
    </xdr:from>
    <xdr:to>
      <xdr:col>23</xdr:col>
      <xdr:colOff>133350</xdr:colOff>
      <xdr:row>67</xdr:row>
      <xdr:rowOff>130683</xdr:rowOff>
    </xdr:to>
    <xdr:cxnSp macro="">
      <xdr:nvCxnSpPr>
        <xdr:cNvPr id="129" name="直線コネクタ 128">
          <a:extLst>
            <a:ext uri="{FF2B5EF4-FFF2-40B4-BE49-F238E27FC236}">
              <a16:creationId xmlns:a16="http://schemas.microsoft.com/office/drawing/2014/main" id="{268079CE-07AB-4AEF-8DB8-730F54C7698E}"/>
            </a:ext>
          </a:extLst>
        </xdr:cNvPr>
        <xdr:cNvCxnSpPr/>
      </xdr:nvCxnSpPr>
      <xdr:spPr>
        <a:xfrm>
          <a:off x="4114800" y="11458575"/>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B04FE7D2-A4BA-4A90-AF9E-BBD8C48F32B5}"/>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F59AE125-DECC-4BC2-B3CC-12C27A326D96}"/>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66</xdr:row>
      <xdr:rowOff>142875</xdr:rowOff>
    </xdr:to>
    <xdr:cxnSp macro="">
      <xdr:nvCxnSpPr>
        <xdr:cNvPr id="132" name="直線コネクタ 131">
          <a:extLst>
            <a:ext uri="{FF2B5EF4-FFF2-40B4-BE49-F238E27FC236}">
              <a16:creationId xmlns:a16="http://schemas.microsoft.com/office/drawing/2014/main" id="{E6D6C8AA-5295-4595-A8EC-1014BE56DD32}"/>
            </a:ext>
          </a:extLst>
        </xdr:cNvPr>
        <xdr:cNvCxnSpPr/>
      </xdr:nvCxnSpPr>
      <xdr:spPr>
        <a:xfrm>
          <a:off x="3225800" y="10963910"/>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660FFFB3-E7D1-48DF-8FAA-7D8850B8AC51}"/>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F3F9C1A0-0740-4D85-ACC9-DD1AB542D9B8}"/>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63</xdr:row>
      <xdr:rowOff>162560</xdr:rowOff>
    </xdr:to>
    <xdr:cxnSp macro="">
      <xdr:nvCxnSpPr>
        <xdr:cNvPr id="135" name="直線コネクタ 134">
          <a:extLst>
            <a:ext uri="{FF2B5EF4-FFF2-40B4-BE49-F238E27FC236}">
              <a16:creationId xmlns:a16="http://schemas.microsoft.com/office/drawing/2014/main" id="{BA6B88A1-2BB8-4968-8031-117D4E56275B}"/>
            </a:ext>
          </a:extLst>
        </xdr:cNvPr>
        <xdr:cNvCxnSpPr/>
      </xdr:nvCxnSpPr>
      <xdr:spPr>
        <a:xfrm>
          <a:off x="2336800" y="109518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F1F410DD-BECC-4D6B-87E1-511D51BA9824}"/>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59AC45A6-D386-4521-B96D-BB1EEC8C2887}"/>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150495</xdr:rowOff>
    </xdr:to>
    <xdr:cxnSp macro="">
      <xdr:nvCxnSpPr>
        <xdr:cNvPr id="138" name="直線コネクタ 137">
          <a:extLst>
            <a:ext uri="{FF2B5EF4-FFF2-40B4-BE49-F238E27FC236}">
              <a16:creationId xmlns:a16="http://schemas.microsoft.com/office/drawing/2014/main" id="{C814F23B-3B4A-41B2-B452-20CA233921F6}"/>
            </a:ext>
          </a:extLst>
        </xdr:cNvPr>
        <xdr:cNvCxnSpPr/>
      </xdr:nvCxnSpPr>
      <xdr:spPr>
        <a:xfrm>
          <a:off x="1447800" y="10756392"/>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80A06512-0BE8-4F80-B337-4EDD73FA639B}"/>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9E8A20AC-559D-464A-9D44-0DA08A504164}"/>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52350D3C-7BD5-447C-AD47-9EDE510E5C97}"/>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32B3C1CD-7F3D-46F5-96AC-065D467F1A2F}"/>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B3FB0C22-C573-4AE5-AC54-7EFD3222713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95DB2BC-B7D2-44BA-A6C1-166D651075C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39326C8-92E3-4CA2-966B-3D41B157FC4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C8A84C4-63BC-4F65-99AA-03A5986A096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FE15891-15F9-4B13-906E-A880D92BEFA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79883</xdr:rowOff>
    </xdr:from>
    <xdr:to>
      <xdr:col>23</xdr:col>
      <xdr:colOff>184150</xdr:colOff>
      <xdr:row>68</xdr:row>
      <xdr:rowOff>10033</xdr:rowOff>
    </xdr:to>
    <xdr:sp macro="" textlink="">
      <xdr:nvSpPr>
        <xdr:cNvPr id="148" name="楕円 147">
          <a:extLst>
            <a:ext uri="{FF2B5EF4-FFF2-40B4-BE49-F238E27FC236}">
              <a16:creationId xmlns:a16="http://schemas.microsoft.com/office/drawing/2014/main" id="{B55AC0F0-341F-4B45-8DD4-B14E69D0A752}"/>
            </a:ext>
          </a:extLst>
        </xdr:cNvPr>
        <xdr:cNvSpPr/>
      </xdr:nvSpPr>
      <xdr:spPr>
        <a:xfrm>
          <a:off x="4902200" y="115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147210</xdr:rowOff>
    </xdr:from>
    <xdr:ext cx="762000" cy="259045"/>
    <xdr:sp macro="" textlink="">
      <xdr:nvSpPr>
        <xdr:cNvPr id="149" name="財政構造の弾力性該当値テキスト">
          <a:extLst>
            <a:ext uri="{FF2B5EF4-FFF2-40B4-BE49-F238E27FC236}">
              <a16:creationId xmlns:a16="http://schemas.microsoft.com/office/drawing/2014/main" id="{FEB9C6B1-DB7D-455E-9FFF-1A30638FF2B0}"/>
            </a:ext>
          </a:extLst>
        </xdr:cNvPr>
        <xdr:cNvSpPr txBox="1"/>
      </xdr:nvSpPr>
      <xdr:spPr>
        <a:xfrm>
          <a:off x="5041900" y="114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92075</xdr:rowOff>
    </xdr:from>
    <xdr:to>
      <xdr:col>19</xdr:col>
      <xdr:colOff>184150</xdr:colOff>
      <xdr:row>67</xdr:row>
      <xdr:rowOff>22225</xdr:rowOff>
    </xdr:to>
    <xdr:sp macro="" textlink="">
      <xdr:nvSpPr>
        <xdr:cNvPr id="150" name="楕円 149">
          <a:extLst>
            <a:ext uri="{FF2B5EF4-FFF2-40B4-BE49-F238E27FC236}">
              <a16:creationId xmlns:a16="http://schemas.microsoft.com/office/drawing/2014/main" id="{F09CEE0C-A638-47A9-9536-400199BFBDB6}"/>
            </a:ext>
          </a:extLst>
        </xdr:cNvPr>
        <xdr:cNvSpPr/>
      </xdr:nvSpPr>
      <xdr:spPr>
        <a:xfrm>
          <a:off x="4064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7002</xdr:rowOff>
    </xdr:from>
    <xdr:ext cx="736600" cy="259045"/>
    <xdr:sp macro="" textlink="">
      <xdr:nvSpPr>
        <xdr:cNvPr id="151" name="テキスト ボックス 150">
          <a:extLst>
            <a:ext uri="{FF2B5EF4-FFF2-40B4-BE49-F238E27FC236}">
              <a16:creationId xmlns:a16="http://schemas.microsoft.com/office/drawing/2014/main" id="{A704920D-4515-42A0-B1D6-7A259B49B00B}"/>
            </a:ext>
          </a:extLst>
        </xdr:cNvPr>
        <xdr:cNvSpPr txBox="1"/>
      </xdr:nvSpPr>
      <xdr:spPr>
        <a:xfrm>
          <a:off x="3733800" y="1149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2" name="楕円 151">
          <a:extLst>
            <a:ext uri="{FF2B5EF4-FFF2-40B4-BE49-F238E27FC236}">
              <a16:creationId xmlns:a16="http://schemas.microsoft.com/office/drawing/2014/main" id="{94AF24FE-33C5-4073-93AC-B4EF4A888BD3}"/>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3" name="テキスト ボックス 152">
          <a:extLst>
            <a:ext uri="{FF2B5EF4-FFF2-40B4-BE49-F238E27FC236}">
              <a16:creationId xmlns:a16="http://schemas.microsoft.com/office/drawing/2014/main" id="{57AC3AC9-046B-4F4B-9C4C-8350CC6FBDB8}"/>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4" name="楕円 153">
          <a:extLst>
            <a:ext uri="{FF2B5EF4-FFF2-40B4-BE49-F238E27FC236}">
              <a16:creationId xmlns:a16="http://schemas.microsoft.com/office/drawing/2014/main" id="{1DC2B981-074C-4F2C-AD60-88A605BE75F0}"/>
            </a:ext>
          </a:extLst>
        </xdr:cNvPr>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5" name="テキスト ボックス 154">
          <a:extLst>
            <a:ext uri="{FF2B5EF4-FFF2-40B4-BE49-F238E27FC236}">
              <a16:creationId xmlns:a16="http://schemas.microsoft.com/office/drawing/2014/main" id="{BDCE332E-D449-4128-8DE3-E5BFCE19CB27}"/>
            </a:ext>
          </a:extLst>
        </xdr:cNvPr>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6" name="楕円 155">
          <a:extLst>
            <a:ext uri="{FF2B5EF4-FFF2-40B4-BE49-F238E27FC236}">
              <a16:creationId xmlns:a16="http://schemas.microsoft.com/office/drawing/2014/main" id="{9BA382CF-4747-40D2-B4D4-4B361EE5FC77}"/>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162069</xdr:rowOff>
    </xdr:from>
    <xdr:ext cx="762000" cy="259045"/>
    <xdr:sp macro="" textlink="">
      <xdr:nvSpPr>
        <xdr:cNvPr id="157" name="テキスト ボックス 156">
          <a:extLst>
            <a:ext uri="{FF2B5EF4-FFF2-40B4-BE49-F238E27FC236}">
              <a16:creationId xmlns:a16="http://schemas.microsoft.com/office/drawing/2014/main" id="{85ED8022-E7F8-4E14-84E1-F0D81753DD30}"/>
            </a:ext>
          </a:extLst>
        </xdr:cNvPr>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CD6CB8AF-1914-4289-9833-E96B656CADE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F09DE88E-17A4-4D71-BF75-ABECEC5B106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46A4D277-CB70-4A14-84BD-7997B63A3C8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E9083FA6-0775-4927-968E-41F7A01B97D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9400A436-0B31-4CF1-9B5A-3803FB1CF5E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9E04AC4-E3DA-4E23-8D63-CF149C538FB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AF7C3963-7420-4BA2-B918-21ECAC2D1A8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6EC06EF3-6436-4DD2-B334-792387AC5C2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528416F6-6082-4423-9395-13C6AD13C30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4D58E54-BC3E-4BAF-A9B3-AA58824FBAD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330618-6A87-487C-8996-D4E2A99DD31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1166582E-C737-46EC-8174-416A17B578D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8BCF0452-9863-47EF-8DD6-EB2134EAA10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人件費・物件費等については、大きな経年変化はないと言えるが、類似団体等の平均値よりも常に高い状態にある。</a:t>
          </a:r>
          <a:endParaRPr lang="ja-JP" altLang="ja-JP" sz="1400">
            <a:effectLst/>
          </a:endParaRPr>
        </a:p>
        <a:p>
          <a:r>
            <a:rPr kumimoji="1" lang="ja-JP" altLang="ja-JP" sz="1100">
              <a:solidFill>
                <a:schemeClr val="dk1"/>
              </a:solidFill>
              <a:effectLst/>
              <a:latin typeface="+mn-lt"/>
              <a:ea typeface="+mn-ea"/>
              <a:cs typeface="+mn-cs"/>
            </a:rPr>
            <a:t>人件費については、町立保育所を３施設運営していることで、多数の保育士を有していることが要因であると考えられる。</a:t>
          </a:r>
          <a:endParaRPr lang="ja-JP" altLang="ja-JP" sz="1400">
            <a:effectLst/>
          </a:endParaRPr>
        </a:p>
        <a:p>
          <a:r>
            <a:rPr lang="ja-JP" altLang="ja-JP" sz="1100">
              <a:solidFill>
                <a:schemeClr val="dk1"/>
              </a:solidFill>
              <a:effectLst/>
              <a:latin typeface="+mn-lt"/>
              <a:ea typeface="+mn-ea"/>
              <a:cs typeface="+mn-cs"/>
            </a:rPr>
            <a:t>物件費については、東日本大震災復興事業にともない、公共施設が大幅に増加したことで、各種管理経費等が増加したことによるものであると考えられる。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CE90710-AB0B-4E2D-A31B-BCD19B23079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5FC6C01D-DA72-493E-9195-C4EC2D54C00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C174B98C-AC13-4976-AD05-E9974F928C4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77E5CA29-7B68-4A44-96BF-274044758AE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19E7EBF9-6D6C-46E8-B3E3-CACB03FA62E3}"/>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E28683EC-78B6-4818-978D-216CE28F114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425A877-4554-4008-88F0-FEEC90AB63E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287856EC-F387-44AE-AEA0-04C8B305EF9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63D33D56-A9A0-4E68-A35E-08ED0CB8D73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B154510A-2C49-4F06-AED6-38E7BE8AF0BD}"/>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94DA8234-A834-47AE-87D0-6A4C5A6FECE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572906E7-A7B1-4C42-BEAF-4AC1DA86F46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4AF2BA03-27A2-41B2-B138-317D021A7D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73D52037-90FD-4E72-BFCD-A3608BAF1C3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55650D4-A962-40B0-8E0D-1EA5E9B5F1DA}"/>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A5CFD97-FD38-4033-AE0E-EC51823F9D1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93C2B7F4-7D79-4DB4-B706-5C7230A5E6F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12E60EEF-0AA6-4C58-B047-DCF9D7A2D412}"/>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2C84898F-26D8-4350-98FA-2CD82D26AFDF}"/>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1EA4D31F-82EE-4845-94A8-A21242CC881D}"/>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86CA82BC-83EA-4C98-B217-849C750CE1C4}"/>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9ED14663-85D8-4883-A914-92BFFDDE61AA}"/>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18962</xdr:rowOff>
    </xdr:from>
    <xdr:to>
      <xdr:col>23</xdr:col>
      <xdr:colOff>133350</xdr:colOff>
      <xdr:row>82</xdr:row>
      <xdr:rowOff>52110</xdr:rowOff>
    </xdr:to>
    <xdr:cxnSp macro="">
      <xdr:nvCxnSpPr>
        <xdr:cNvPr id="193" name="直線コネクタ 192">
          <a:extLst>
            <a:ext uri="{FF2B5EF4-FFF2-40B4-BE49-F238E27FC236}">
              <a16:creationId xmlns:a16="http://schemas.microsoft.com/office/drawing/2014/main" id="{ED226E4A-B1B9-4C0F-A9A2-EEBC24907CAF}"/>
            </a:ext>
          </a:extLst>
        </xdr:cNvPr>
        <xdr:cNvCxnSpPr/>
      </xdr:nvCxnSpPr>
      <xdr:spPr>
        <a:xfrm flipV="1">
          <a:off x="4114800" y="14077862"/>
          <a:ext cx="8382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20466B72-C9F7-417A-8B33-8254505B1A18}"/>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899C48CD-930A-45E7-AC5B-03953191B12C}"/>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13765</xdr:rowOff>
    </xdr:from>
    <xdr:to>
      <xdr:col>19</xdr:col>
      <xdr:colOff>133350</xdr:colOff>
      <xdr:row>82</xdr:row>
      <xdr:rowOff>52110</xdr:rowOff>
    </xdr:to>
    <xdr:cxnSp macro="">
      <xdr:nvCxnSpPr>
        <xdr:cNvPr id="196" name="直線コネクタ 195">
          <a:extLst>
            <a:ext uri="{FF2B5EF4-FFF2-40B4-BE49-F238E27FC236}">
              <a16:creationId xmlns:a16="http://schemas.microsoft.com/office/drawing/2014/main" id="{3CD5B784-A97B-4820-AF40-BA8EF03D63C1}"/>
            </a:ext>
          </a:extLst>
        </xdr:cNvPr>
        <xdr:cNvCxnSpPr/>
      </xdr:nvCxnSpPr>
      <xdr:spPr>
        <a:xfrm>
          <a:off x="3225800" y="14072665"/>
          <a:ext cx="889000" cy="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E9BEEF9B-FAEE-453B-86B1-F5C48E80EA2A}"/>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7052C331-857D-4CF6-9E70-1E058749CE52}"/>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134677</xdr:rowOff>
    </xdr:from>
    <xdr:to>
      <xdr:col>15</xdr:col>
      <xdr:colOff>82550</xdr:colOff>
      <xdr:row>82</xdr:row>
      <xdr:rowOff>13765</xdr:rowOff>
    </xdr:to>
    <xdr:cxnSp macro="">
      <xdr:nvCxnSpPr>
        <xdr:cNvPr id="199" name="直線コネクタ 198">
          <a:extLst>
            <a:ext uri="{FF2B5EF4-FFF2-40B4-BE49-F238E27FC236}">
              <a16:creationId xmlns:a16="http://schemas.microsoft.com/office/drawing/2014/main" id="{32A9FD16-77E3-42A8-A6EE-A72F354B7813}"/>
            </a:ext>
          </a:extLst>
        </xdr:cNvPr>
        <xdr:cNvCxnSpPr/>
      </xdr:nvCxnSpPr>
      <xdr:spPr>
        <a:xfrm>
          <a:off x="2336800" y="14022127"/>
          <a:ext cx="889000" cy="5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21D19C06-FD79-41F9-BAA0-058AB7526A16}"/>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637965E3-A810-4EA0-96C4-B427E1163846}"/>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134677</xdr:rowOff>
    </xdr:from>
    <xdr:to>
      <xdr:col>11</xdr:col>
      <xdr:colOff>31750</xdr:colOff>
      <xdr:row>81</xdr:row>
      <xdr:rowOff>145647</xdr:rowOff>
    </xdr:to>
    <xdr:cxnSp macro="">
      <xdr:nvCxnSpPr>
        <xdr:cNvPr id="202" name="直線コネクタ 201">
          <a:extLst>
            <a:ext uri="{FF2B5EF4-FFF2-40B4-BE49-F238E27FC236}">
              <a16:creationId xmlns:a16="http://schemas.microsoft.com/office/drawing/2014/main" id="{039190B2-CA97-4671-AADC-B0A28F08E0FD}"/>
            </a:ext>
          </a:extLst>
        </xdr:cNvPr>
        <xdr:cNvCxnSpPr/>
      </xdr:nvCxnSpPr>
      <xdr:spPr>
        <a:xfrm flipV="1">
          <a:off x="1447800" y="14022127"/>
          <a:ext cx="8890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307AE9D5-9C44-4CC1-8C1A-12CF0DAA2375}"/>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6D4FA8F6-0FA7-4D36-835D-2D6A31E29E8E}"/>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8A197687-E2C2-4785-9702-05A046A39402}"/>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26A4FA74-76EE-41C6-B1D5-C1F58131E0D2}"/>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0D9D5FB-1A78-42AF-83E6-0A9040D2F80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5B2B5BB-E6E6-49FF-A15C-46225FBD42C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3680817-8219-48CC-BAF4-A7EB7D21880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827E0E4-A4AF-44E3-9E88-DB54AC5EDA3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74C3221-89FF-49FD-8A8F-F7448292898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139612</xdr:rowOff>
    </xdr:from>
    <xdr:to>
      <xdr:col>23</xdr:col>
      <xdr:colOff>184150</xdr:colOff>
      <xdr:row>82</xdr:row>
      <xdr:rowOff>69762</xdr:rowOff>
    </xdr:to>
    <xdr:sp macro="" textlink="">
      <xdr:nvSpPr>
        <xdr:cNvPr id="212" name="楕円 211">
          <a:extLst>
            <a:ext uri="{FF2B5EF4-FFF2-40B4-BE49-F238E27FC236}">
              <a16:creationId xmlns:a16="http://schemas.microsoft.com/office/drawing/2014/main" id="{B63E45DF-F7D7-4051-8578-45EBB2829486}"/>
            </a:ext>
          </a:extLst>
        </xdr:cNvPr>
        <xdr:cNvSpPr/>
      </xdr:nvSpPr>
      <xdr:spPr>
        <a:xfrm>
          <a:off x="4902200" y="1402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156139</xdr:rowOff>
    </xdr:from>
    <xdr:ext cx="762000" cy="259045"/>
    <xdr:sp macro="" textlink="">
      <xdr:nvSpPr>
        <xdr:cNvPr id="213" name="人件費・物件費等の状況該当値テキスト">
          <a:extLst>
            <a:ext uri="{FF2B5EF4-FFF2-40B4-BE49-F238E27FC236}">
              <a16:creationId xmlns:a16="http://schemas.microsoft.com/office/drawing/2014/main" id="{89CE16E3-8D22-4D32-B88C-8A50B89D5C32}"/>
            </a:ext>
          </a:extLst>
        </xdr:cNvPr>
        <xdr:cNvSpPr txBox="1"/>
      </xdr:nvSpPr>
      <xdr:spPr>
        <a:xfrm>
          <a:off x="5041900" y="1387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1310</xdr:rowOff>
    </xdr:from>
    <xdr:to>
      <xdr:col>19</xdr:col>
      <xdr:colOff>184150</xdr:colOff>
      <xdr:row>82</xdr:row>
      <xdr:rowOff>102910</xdr:rowOff>
    </xdr:to>
    <xdr:sp macro="" textlink="">
      <xdr:nvSpPr>
        <xdr:cNvPr id="214" name="楕円 213">
          <a:extLst>
            <a:ext uri="{FF2B5EF4-FFF2-40B4-BE49-F238E27FC236}">
              <a16:creationId xmlns:a16="http://schemas.microsoft.com/office/drawing/2014/main" id="{6E48A9C5-FE6F-4DF9-9001-B5051DE3F051}"/>
            </a:ext>
          </a:extLst>
        </xdr:cNvPr>
        <xdr:cNvSpPr/>
      </xdr:nvSpPr>
      <xdr:spPr>
        <a:xfrm>
          <a:off x="4064000" y="140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87687</xdr:rowOff>
    </xdr:from>
    <xdr:ext cx="736600" cy="259045"/>
    <xdr:sp macro="" textlink="">
      <xdr:nvSpPr>
        <xdr:cNvPr id="215" name="テキスト ボックス 214">
          <a:extLst>
            <a:ext uri="{FF2B5EF4-FFF2-40B4-BE49-F238E27FC236}">
              <a16:creationId xmlns:a16="http://schemas.microsoft.com/office/drawing/2014/main" id="{36F3775D-3488-4BC8-A05E-DFEF591169D9}"/>
            </a:ext>
          </a:extLst>
        </xdr:cNvPr>
        <xdr:cNvSpPr txBox="1"/>
      </xdr:nvSpPr>
      <xdr:spPr>
        <a:xfrm>
          <a:off x="3733800" y="1414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134415</xdr:rowOff>
    </xdr:from>
    <xdr:to>
      <xdr:col>15</xdr:col>
      <xdr:colOff>133350</xdr:colOff>
      <xdr:row>82</xdr:row>
      <xdr:rowOff>64565</xdr:rowOff>
    </xdr:to>
    <xdr:sp macro="" textlink="">
      <xdr:nvSpPr>
        <xdr:cNvPr id="216" name="楕円 215">
          <a:extLst>
            <a:ext uri="{FF2B5EF4-FFF2-40B4-BE49-F238E27FC236}">
              <a16:creationId xmlns:a16="http://schemas.microsoft.com/office/drawing/2014/main" id="{9D1875C6-05BC-450C-AC20-4A2AC6D4456B}"/>
            </a:ext>
          </a:extLst>
        </xdr:cNvPr>
        <xdr:cNvSpPr/>
      </xdr:nvSpPr>
      <xdr:spPr>
        <a:xfrm>
          <a:off x="3175000" y="140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49342</xdr:rowOff>
    </xdr:from>
    <xdr:ext cx="762000" cy="259045"/>
    <xdr:sp macro="" textlink="">
      <xdr:nvSpPr>
        <xdr:cNvPr id="217" name="テキスト ボックス 216">
          <a:extLst>
            <a:ext uri="{FF2B5EF4-FFF2-40B4-BE49-F238E27FC236}">
              <a16:creationId xmlns:a16="http://schemas.microsoft.com/office/drawing/2014/main" id="{8BABC271-83C2-4FD6-9177-F0AF9EA000E6}"/>
            </a:ext>
          </a:extLst>
        </xdr:cNvPr>
        <xdr:cNvSpPr txBox="1"/>
      </xdr:nvSpPr>
      <xdr:spPr>
        <a:xfrm>
          <a:off x="2844800" y="141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83877</xdr:rowOff>
    </xdr:from>
    <xdr:to>
      <xdr:col>11</xdr:col>
      <xdr:colOff>82550</xdr:colOff>
      <xdr:row>82</xdr:row>
      <xdr:rowOff>14027</xdr:rowOff>
    </xdr:to>
    <xdr:sp macro="" textlink="">
      <xdr:nvSpPr>
        <xdr:cNvPr id="218" name="楕円 217">
          <a:extLst>
            <a:ext uri="{FF2B5EF4-FFF2-40B4-BE49-F238E27FC236}">
              <a16:creationId xmlns:a16="http://schemas.microsoft.com/office/drawing/2014/main" id="{23DD86F1-5AE8-415D-A9D0-4972728388D6}"/>
            </a:ext>
          </a:extLst>
        </xdr:cNvPr>
        <xdr:cNvSpPr/>
      </xdr:nvSpPr>
      <xdr:spPr>
        <a:xfrm>
          <a:off x="2286000" y="139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170254</xdr:rowOff>
    </xdr:from>
    <xdr:ext cx="762000" cy="259045"/>
    <xdr:sp macro="" textlink="">
      <xdr:nvSpPr>
        <xdr:cNvPr id="219" name="テキスト ボックス 218">
          <a:extLst>
            <a:ext uri="{FF2B5EF4-FFF2-40B4-BE49-F238E27FC236}">
              <a16:creationId xmlns:a16="http://schemas.microsoft.com/office/drawing/2014/main" id="{7FD74FDB-F671-43A8-8412-F7DC123ABD80}"/>
            </a:ext>
          </a:extLst>
        </xdr:cNvPr>
        <xdr:cNvSpPr txBox="1"/>
      </xdr:nvSpPr>
      <xdr:spPr>
        <a:xfrm>
          <a:off x="1955800" y="1405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94847</xdr:rowOff>
    </xdr:from>
    <xdr:to>
      <xdr:col>7</xdr:col>
      <xdr:colOff>31750</xdr:colOff>
      <xdr:row>82</xdr:row>
      <xdr:rowOff>24997</xdr:rowOff>
    </xdr:to>
    <xdr:sp macro="" textlink="">
      <xdr:nvSpPr>
        <xdr:cNvPr id="220" name="楕円 219">
          <a:extLst>
            <a:ext uri="{FF2B5EF4-FFF2-40B4-BE49-F238E27FC236}">
              <a16:creationId xmlns:a16="http://schemas.microsoft.com/office/drawing/2014/main" id="{38FA1CD4-06C0-4B78-87BC-595DEC664348}"/>
            </a:ext>
          </a:extLst>
        </xdr:cNvPr>
        <xdr:cNvSpPr/>
      </xdr:nvSpPr>
      <xdr:spPr>
        <a:xfrm>
          <a:off x="1397000" y="13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9774</xdr:rowOff>
    </xdr:from>
    <xdr:ext cx="762000" cy="259045"/>
    <xdr:sp macro="" textlink="">
      <xdr:nvSpPr>
        <xdr:cNvPr id="221" name="テキスト ボックス 220">
          <a:extLst>
            <a:ext uri="{FF2B5EF4-FFF2-40B4-BE49-F238E27FC236}">
              <a16:creationId xmlns:a16="http://schemas.microsoft.com/office/drawing/2014/main" id="{C2A89BD1-8FE0-4531-8D53-421AC625D2C9}"/>
            </a:ext>
          </a:extLst>
        </xdr:cNvPr>
        <xdr:cNvSpPr txBox="1"/>
      </xdr:nvSpPr>
      <xdr:spPr>
        <a:xfrm>
          <a:off x="1066800" y="1406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8941766-4132-4A12-993B-A2FFC22AD7D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891C38B-3498-437C-9EBF-4A891D552E3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F4A0C32-2274-45B4-A92E-4E80B77CA39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300FB30C-5110-41D6-80BA-FA382BB7CF6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1DE7CAB1-6C39-4FA8-8C6C-6374F7E5A97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A4A2A48D-71D1-4BC4-8B58-FB0063E6747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B69A0A3-15A0-420E-96F6-D6477558AC6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4BB0FF16-85EA-40FD-9B51-2FC202BB832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44F77BF-A176-4DDF-B4F2-0B7E96B2A1D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BC92509B-0510-4E5B-B18E-8D80EFF40EC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E262D58-6C90-4603-BBE8-0597EADE182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161C3E8-4F44-4B52-93C1-37DBD1A86BA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CDBD7A86-0155-435C-84E3-FC6F3D43FAE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計画的に職員採用をおこなうとともに、給与体系の見直しや適正化に努める。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4581F31F-F558-4D0B-96F5-27635B8ECC8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E802AC7-450E-47B5-8FBC-4DF885B7205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9570FE7C-F787-4450-8049-BDB0C656082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7351988A-6562-4F53-8263-27A604B8D23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650E6205-7FE8-47C4-9579-0A26B84EBB5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33999948-FDF2-4693-AC92-669179A1F639}"/>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6B1A0DC5-7C2E-4FA5-80CB-1741A8F1239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46D7B478-C73A-4C29-9C26-349C363B1141}"/>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874BB9C5-E913-4AEB-9A83-E83803399D4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8A7D2A58-FF5B-4AA3-B192-2B290C8DCBE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65C5B0F1-499E-4F23-B18B-590EDA9ED7E9}"/>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FEE923A1-D9C1-421F-9B03-A491A654E25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DEC71042-C722-46B4-8A44-35924C27449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A4B93F6-50AB-44C0-8D17-2F8343D8CC9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769E65DB-E092-43D6-BA33-6C5613A34B6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441EF119-9206-44EB-8935-2D9D0EA8417A}"/>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C3BD1FF0-657F-4DB5-B87A-77C0A9B74861}"/>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DA2FCEC1-BD93-445E-806F-818086858767}"/>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1D2A896F-CE19-425A-860D-589B65ED7B46}"/>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1247890-FA13-4F7A-9F6B-1925E1270FE5}"/>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158045</xdr:rowOff>
    </xdr:to>
    <xdr:cxnSp macro="">
      <xdr:nvCxnSpPr>
        <xdr:cNvPr id="255" name="直線コネクタ 254">
          <a:extLst>
            <a:ext uri="{FF2B5EF4-FFF2-40B4-BE49-F238E27FC236}">
              <a16:creationId xmlns:a16="http://schemas.microsoft.com/office/drawing/2014/main" id="{B97875CE-00E9-46E8-9F6A-879D3F921A53}"/>
            </a:ext>
          </a:extLst>
        </xdr:cNvPr>
        <xdr:cNvCxnSpPr/>
      </xdr:nvCxnSpPr>
      <xdr:spPr>
        <a:xfrm flipV="1">
          <a:off x="16179800" y="1496695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A53BC3F4-FDE8-429E-8C3E-0C04AC0D66EE}"/>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49905922-7FD0-4664-8214-E759A2A9160D}"/>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87</xdr:row>
      <xdr:rowOff>158045</xdr:rowOff>
    </xdr:to>
    <xdr:cxnSp macro="">
      <xdr:nvCxnSpPr>
        <xdr:cNvPr id="258" name="直線コネクタ 257">
          <a:extLst>
            <a:ext uri="{FF2B5EF4-FFF2-40B4-BE49-F238E27FC236}">
              <a16:creationId xmlns:a16="http://schemas.microsoft.com/office/drawing/2014/main" id="{71D4F328-A586-490F-832B-1C78795DB5E4}"/>
            </a:ext>
          </a:extLst>
        </xdr:cNvPr>
        <xdr:cNvCxnSpPr/>
      </xdr:nvCxnSpPr>
      <xdr:spPr>
        <a:xfrm>
          <a:off x="15290800" y="14336889"/>
          <a:ext cx="889000" cy="73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EA49E4C4-D58C-41AC-99DF-E300250765FF}"/>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4A1CAF6C-B65E-47B6-8347-34B0C6D3185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106539</xdr:rowOff>
    </xdr:to>
    <xdr:cxnSp macro="">
      <xdr:nvCxnSpPr>
        <xdr:cNvPr id="261" name="直線コネクタ 260">
          <a:extLst>
            <a:ext uri="{FF2B5EF4-FFF2-40B4-BE49-F238E27FC236}">
              <a16:creationId xmlns:a16="http://schemas.microsoft.com/office/drawing/2014/main" id="{2DC89D14-A908-41DD-9CDB-561FC00DCF0C}"/>
            </a:ext>
          </a:extLst>
        </xdr:cNvPr>
        <xdr:cNvCxnSpPr/>
      </xdr:nvCxnSpPr>
      <xdr:spPr>
        <a:xfrm>
          <a:off x="14401800" y="142296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509ED15E-B689-4B5A-A515-255ED9D2B5D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C083F838-9EAA-4C0F-9AF2-949033928B76}"/>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170745</xdr:rowOff>
    </xdr:from>
    <xdr:to>
      <xdr:col>68</xdr:col>
      <xdr:colOff>152400</xdr:colOff>
      <xdr:row>84</xdr:row>
      <xdr:rowOff>55739</xdr:rowOff>
    </xdr:to>
    <xdr:cxnSp macro="">
      <xdr:nvCxnSpPr>
        <xdr:cNvPr id="264" name="直線コネクタ 263">
          <a:extLst>
            <a:ext uri="{FF2B5EF4-FFF2-40B4-BE49-F238E27FC236}">
              <a16:creationId xmlns:a16="http://schemas.microsoft.com/office/drawing/2014/main" id="{700FA7CA-B567-4786-B7A8-8477DCBF9937}"/>
            </a:ext>
          </a:extLst>
        </xdr:cNvPr>
        <xdr:cNvCxnSpPr/>
      </xdr:nvCxnSpPr>
      <xdr:spPr>
        <a:xfrm flipV="1">
          <a:off x="13512800" y="142296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D35E60CF-7281-4DA8-84BF-FFCADA5D8D58}"/>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AA384086-B7A3-44E9-AD94-87A51F0CE427}"/>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5BA6C1A-2EA1-4169-A886-CD77C480F94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4C3C9387-95F4-4E44-B603-3CA442E1E8B7}"/>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26F8645-1F6C-425E-9187-456DE26CFE7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C9A8D59-5308-4A91-BAF9-0C2ED118B24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5AAE9D9-19A8-4D66-AADD-308D73718BD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E3A8FB9-474E-4036-B1DA-5B0AE9C4F09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E2495A9-A47D-40B8-9E49-9B08C292EB1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id="{50285A62-9B35-4DA1-B5C4-80012B9C5671}"/>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id="{099BDCD0-84FE-4720-A33B-41B1A48A51A9}"/>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a:extLst>
            <a:ext uri="{FF2B5EF4-FFF2-40B4-BE49-F238E27FC236}">
              <a16:creationId xmlns:a16="http://schemas.microsoft.com/office/drawing/2014/main" id="{4B4AFD94-A32F-4DD0-8E3C-1921AA149A29}"/>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a:extLst>
            <a:ext uri="{FF2B5EF4-FFF2-40B4-BE49-F238E27FC236}">
              <a16:creationId xmlns:a16="http://schemas.microsoft.com/office/drawing/2014/main" id="{F19B7BF6-2AED-460B-9744-88BE4729B37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8" name="楕円 277">
          <a:extLst>
            <a:ext uri="{FF2B5EF4-FFF2-40B4-BE49-F238E27FC236}">
              <a16:creationId xmlns:a16="http://schemas.microsoft.com/office/drawing/2014/main" id="{8C6DCEEE-2B9E-4ADA-995B-C02034E6B239}"/>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79" name="テキスト ボックス 278">
          <a:extLst>
            <a:ext uri="{FF2B5EF4-FFF2-40B4-BE49-F238E27FC236}">
              <a16:creationId xmlns:a16="http://schemas.microsoft.com/office/drawing/2014/main" id="{476A9DA3-1900-4167-8072-E64C643C4C08}"/>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119945</xdr:rowOff>
    </xdr:from>
    <xdr:to>
      <xdr:col>68</xdr:col>
      <xdr:colOff>203200</xdr:colOff>
      <xdr:row>83</xdr:row>
      <xdr:rowOff>50095</xdr:rowOff>
    </xdr:to>
    <xdr:sp macro="" textlink="">
      <xdr:nvSpPr>
        <xdr:cNvPr id="280" name="楕円 279">
          <a:extLst>
            <a:ext uri="{FF2B5EF4-FFF2-40B4-BE49-F238E27FC236}">
              <a16:creationId xmlns:a16="http://schemas.microsoft.com/office/drawing/2014/main" id="{BF561577-DD20-4157-9EA2-908B71DE1FA6}"/>
            </a:ext>
          </a:extLst>
        </xdr:cNvPr>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60272</xdr:rowOff>
    </xdr:from>
    <xdr:ext cx="762000" cy="259045"/>
    <xdr:sp macro="" textlink="">
      <xdr:nvSpPr>
        <xdr:cNvPr id="281" name="テキスト ボックス 280">
          <a:extLst>
            <a:ext uri="{FF2B5EF4-FFF2-40B4-BE49-F238E27FC236}">
              <a16:creationId xmlns:a16="http://schemas.microsoft.com/office/drawing/2014/main" id="{4632213B-BD47-4810-A576-F813A9E630B1}"/>
            </a:ext>
          </a:extLst>
        </xdr:cNvPr>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2" name="楕円 281">
          <a:extLst>
            <a:ext uri="{FF2B5EF4-FFF2-40B4-BE49-F238E27FC236}">
              <a16:creationId xmlns:a16="http://schemas.microsoft.com/office/drawing/2014/main" id="{FE0970B6-1A7E-42BB-9FFA-311BB94FC11C}"/>
            </a:ext>
          </a:extLst>
        </xdr:cNvPr>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3" name="テキスト ボックス 282">
          <a:extLst>
            <a:ext uri="{FF2B5EF4-FFF2-40B4-BE49-F238E27FC236}">
              <a16:creationId xmlns:a16="http://schemas.microsoft.com/office/drawing/2014/main" id="{9F0CA8FB-5852-45F1-A898-718D9CBB9B96}"/>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7EA5A9D-B42A-4760-81A3-910CD886F8F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6B21912-04BC-4247-84FF-F767BD57A41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ADC050FE-C705-4736-9E72-6685BFF038B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F31913E-2137-4F94-811A-4391A783ED7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4EB89F4-64FD-4FE9-9775-475E6D634D1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CCEBB42F-FA9A-4C79-9B3B-F809C5D0991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5ADF72D-F2F3-40BF-9A1C-32347DC0B85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8BFB5402-D8B5-4390-BD3F-B713F7B69F6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F873BCD9-3CB2-4A9B-8B5B-98F3A446947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E3E1D0F8-526D-43E8-B6B8-31F5205F3CD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BC69B85-D05D-4071-A0C3-4414306C7ED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56FD01A-4FB7-486D-8F54-6647AD556E2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A6B8F392-7CDD-45B0-BFFA-DFC4501A3FB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に基づき職員数の削減に取り組んでいるが、福祉の町づくりとして直営で３保育所を運営していることや、東日本大震災による復興事業への各自治体からの派遣職員などにより類似団体に比べて高い状況にある。</a:t>
          </a:r>
          <a:endParaRPr lang="ja-JP" altLang="ja-JP" sz="1400">
            <a:effectLst/>
          </a:endParaRPr>
        </a:p>
        <a:p>
          <a:r>
            <a:rPr kumimoji="1" lang="ja-JP" altLang="ja-JP" sz="1100">
              <a:solidFill>
                <a:schemeClr val="dk1"/>
              </a:solidFill>
              <a:effectLst/>
              <a:latin typeface="+mn-lt"/>
              <a:ea typeface="+mn-ea"/>
              <a:cs typeface="+mn-cs"/>
            </a:rPr>
            <a:t>検証・検討を行い、適正な定員管理を実施し簡素で効果的な行政運営に努める。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27BDE1A6-1ECE-4DB9-8422-B29090999C2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DE0AF59-D13C-4CC1-A4C8-8717F12A672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5F9206A0-A487-420E-94A2-CF8216405C3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1722F868-C1A0-4578-8A9A-FB03411E3E4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EDD47318-5621-40D9-8C33-BB0F74EC645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E91F4EF0-3109-4438-A261-4D107023573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76C75411-2396-4416-B62D-5E83042CA0C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85AD7CB6-2D4C-4ED9-BB5A-619097DFDBE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56075509-146C-48F6-97BC-4ABFD1FFE7F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18756E10-2A62-4210-B3A0-DD4F77DEFC2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3C9DD0B3-B169-44A4-9EFE-EE5DFA0F698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CE2DEAB9-E79C-4EB4-87E7-47E540CBE7A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24779B00-3E53-4D37-B8BC-497AE1BF68C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C6294933-35D8-42B6-95D5-665CCDB37C7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27B050A6-F710-49BB-8C19-BBA17367DEF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A3F64B3E-D88C-40DE-9480-2FECF1CA510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310668C7-4A79-4B91-99AC-E2FB49438E1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14D7E4E-BC0A-4336-A4E7-321DADCD9BF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B1CEA4E9-D753-4610-A5F0-5F0FF9A6411A}"/>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489FA409-7278-49FC-8CD5-16717C458DC1}"/>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563B2EA-7FA4-42E7-A56A-FE58345AC098}"/>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E0166330-F191-4BD5-AD0C-2317727ADC2A}"/>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E12392F5-6BE1-484A-B89A-C6E80BA0FB1E}"/>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166261</xdr:rowOff>
    </xdr:from>
    <xdr:to>
      <xdr:col>81</xdr:col>
      <xdr:colOff>44450</xdr:colOff>
      <xdr:row>62</xdr:row>
      <xdr:rowOff>17562</xdr:rowOff>
    </xdr:to>
    <xdr:cxnSp macro="">
      <xdr:nvCxnSpPr>
        <xdr:cNvPr id="320" name="直線コネクタ 319">
          <a:extLst>
            <a:ext uri="{FF2B5EF4-FFF2-40B4-BE49-F238E27FC236}">
              <a16:creationId xmlns:a16="http://schemas.microsoft.com/office/drawing/2014/main" id="{53121BCD-E112-487B-B56E-C7C32012048C}"/>
            </a:ext>
          </a:extLst>
        </xdr:cNvPr>
        <xdr:cNvCxnSpPr/>
      </xdr:nvCxnSpPr>
      <xdr:spPr>
        <a:xfrm flipV="1">
          <a:off x="16179800" y="10624711"/>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9E1CEEEC-D00A-45A3-A237-CAEFCF356425}"/>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C6166740-8693-4AD5-957A-BE7C86300776}"/>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11357</xdr:rowOff>
    </xdr:from>
    <xdr:to>
      <xdr:col>77</xdr:col>
      <xdr:colOff>44450</xdr:colOff>
      <xdr:row>62</xdr:row>
      <xdr:rowOff>17562</xdr:rowOff>
    </xdr:to>
    <xdr:cxnSp macro="">
      <xdr:nvCxnSpPr>
        <xdr:cNvPr id="323" name="直線コネクタ 322">
          <a:extLst>
            <a:ext uri="{FF2B5EF4-FFF2-40B4-BE49-F238E27FC236}">
              <a16:creationId xmlns:a16="http://schemas.microsoft.com/office/drawing/2014/main" id="{F9B5CEC7-AEDF-41AD-98B4-DCE93B26D4BD}"/>
            </a:ext>
          </a:extLst>
        </xdr:cNvPr>
        <xdr:cNvCxnSpPr/>
      </xdr:nvCxnSpPr>
      <xdr:spPr>
        <a:xfrm>
          <a:off x="15290800" y="1064125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3EBF6B7D-AA7A-4F44-8731-492BD2D314A6}"/>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48D00C14-2093-4495-9DE4-EDB393623A03}"/>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132480</xdr:rowOff>
    </xdr:from>
    <xdr:to>
      <xdr:col>72</xdr:col>
      <xdr:colOff>203200</xdr:colOff>
      <xdr:row>62</xdr:row>
      <xdr:rowOff>11357</xdr:rowOff>
    </xdr:to>
    <xdr:cxnSp macro="">
      <xdr:nvCxnSpPr>
        <xdr:cNvPr id="326" name="直線コネクタ 325">
          <a:extLst>
            <a:ext uri="{FF2B5EF4-FFF2-40B4-BE49-F238E27FC236}">
              <a16:creationId xmlns:a16="http://schemas.microsoft.com/office/drawing/2014/main" id="{06AFBF90-BFBC-4DD8-B5BE-E119C894BCB6}"/>
            </a:ext>
          </a:extLst>
        </xdr:cNvPr>
        <xdr:cNvCxnSpPr/>
      </xdr:nvCxnSpPr>
      <xdr:spPr>
        <a:xfrm>
          <a:off x="14401800" y="10590930"/>
          <a:ext cx="889000" cy="5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8B45BD3B-99CB-4F17-B574-C590632B3C1A}"/>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69C1CFC8-672F-482E-BB00-44FD88977A28}"/>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102144</xdr:rowOff>
    </xdr:from>
    <xdr:to>
      <xdr:col>68</xdr:col>
      <xdr:colOff>152400</xdr:colOff>
      <xdr:row>61</xdr:row>
      <xdr:rowOff>132480</xdr:rowOff>
    </xdr:to>
    <xdr:cxnSp macro="">
      <xdr:nvCxnSpPr>
        <xdr:cNvPr id="329" name="直線コネクタ 328">
          <a:extLst>
            <a:ext uri="{FF2B5EF4-FFF2-40B4-BE49-F238E27FC236}">
              <a16:creationId xmlns:a16="http://schemas.microsoft.com/office/drawing/2014/main" id="{D1509158-E732-4D3C-BE41-D548B3CE546E}"/>
            </a:ext>
          </a:extLst>
        </xdr:cNvPr>
        <xdr:cNvCxnSpPr/>
      </xdr:nvCxnSpPr>
      <xdr:spPr>
        <a:xfrm>
          <a:off x="13512800" y="10560594"/>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9071A620-44EB-4E9C-8384-7EEC902E2D44}"/>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739BDB32-DB83-4CBE-B242-83CACB216E94}"/>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A2BC33A5-0B62-4832-97FD-ED04DFD4228F}"/>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FD64BBF0-7F25-470D-A04F-EA820385F187}"/>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65A05BB-884F-4557-83FA-6954A930792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506EEAD-6138-47EA-947A-33DB448B5AA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B094ACF-B719-469D-A615-5B0A977999D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67392CD-F25C-4AA6-A1C6-07A33AC88C7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70D9DD0-B337-4EFB-9BDD-CCCC2152C26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115461</xdr:rowOff>
    </xdr:from>
    <xdr:to>
      <xdr:col>81</xdr:col>
      <xdr:colOff>95250</xdr:colOff>
      <xdr:row>62</xdr:row>
      <xdr:rowOff>45611</xdr:rowOff>
    </xdr:to>
    <xdr:sp macro="" textlink="">
      <xdr:nvSpPr>
        <xdr:cNvPr id="339" name="楕円 338">
          <a:extLst>
            <a:ext uri="{FF2B5EF4-FFF2-40B4-BE49-F238E27FC236}">
              <a16:creationId xmlns:a16="http://schemas.microsoft.com/office/drawing/2014/main" id="{DAA1395A-02E2-4B5F-9E24-5E2244B81B60}"/>
            </a:ext>
          </a:extLst>
        </xdr:cNvPr>
        <xdr:cNvSpPr/>
      </xdr:nvSpPr>
      <xdr:spPr>
        <a:xfrm>
          <a:off x="16967200" y="105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87538</xdr:rowOff>
    </xdr:from>
    <xdr:ext cx="762000" cy="259045"/>
    <xdr:sp macro="" textlink="">
      <xdr:nvSpPr>
        <xdr:cNvPr id="340" name="定員管理の状況該当値テキスト">
          <a:extLst>
            <a:ext uri="{FF2B5EF4-FFF2-40B4-BE49-F238E27FC236}">
              <a16:creationId xmlns:a16="http://schemas.microsoft.com/office/drawing/2014/main" id="{53FBDFC2-B17D-4A3B-B6D6-B7F4A8409031}"/>
            </a:ext>
          </a:extLst>
        </xdr:cNvPr>
        <xdr:cNvSpPr txBox="1"/>
      </xdr:nvSpPr>
      <xdr:spPr>
        <a:xfrm>
          <a:off x="17106900" y="105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138212</xdr:rowOff>
    </xdr:from>
    <xdr:to>
      <xdr:col>77</xdr:col>
      <xdr:colOff>95250</xdr:colOff>
      <xdr:row>62</xdr:row>
      <xdr:rowOff>68362</xdr:rowOff>
    </xdr:to>
    <xdr:sp macro="" textlink="">
      <xdr:nvSpPr>
        <xdr:cNvPr id="341" name="楕円 340">
          <a:extLst>
            <a:ext uri="{FF2B5EF4-FFF2-40B4-BE49-F238E27FC236}">
              <a16:creationId xmlns:a16="http://schemas.microsoft.com/office/drawing/2014/main" id="{A535C792-E698-4A2F-8E7E-9C27366669BF}"/>
            </a:ext>
          </a:extLst>
        </xdr:cNvPr>
        <xdr:cNvSpPr/>
      </xdr:nvSpPr>
      <xdr:spPr>
        <a:xfrm>
          <a:off x="16129000" y="105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53139</xdr:rowOff>
    </xdr:from>
    <xdr:ext cx="736600" cy="259045"/>
    <xdr:sp macro="" textlink="">
      <xdr:nvSpPr>
        <xdr:cNvPr id="342" name="テキスト ボックス 341">
          <a:extLst>
            <a:ext uri="{FF2B5EF4-FFF2-40B4-BE49-F238E27FC236}">
              <a16:creationId xmlns:a16="http://schemas.microsoft.com/office/drawing/2014/main" id="{1A0EE890-6125-4DBA-A865-8ED6261D1236}"/>
            </a:ext>
          </a:extLst>
        </xdr:cNvPr>
        <xdr:cNvSpPr txBox="1"/>
      </xdr:nvSpPr>
      <xdr:spPr>
        <a:xfrm>
          <a:off x="15798800" y="1068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132007</xdr:rowOff>
    </xdr:from>
    <xdr:to>
      <xdr:col>73</xdr:col>
      <xdr:colOff>44450</xdr:colOff>
      <xdr:row>62</xdr:row>
      <xdr:rowOff>62157</xdr:rowOff>
    </xdr:to>
    <xdr:sp macro="" textlink="">
      <xdr:nvSpPr>
        <xdr:cNvPr id="343" name="楕円 342">
          <a:extLst>
            <a:ext uri="{FF2B5EF4-FFF2-40B4-BE49-F238E27FC236}">
              <a16:creationId xmlns:a16="http://schemas.microsoft.com/office/drawing/2014/main" id="{EF7DA0C4-563A-466A-9349-422863F79438}"/>
            </a:ext>
          </a:extLst>
        </xdr:cNvPr>
        <xdr:cNvSpPr/>
      </xdr:nvSpPr>
      <xdr:spPr>
        <a:xfrm>
          <a:off x="15240000" y="1059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46934</xdr:rowOff>
    </xdr:from>
    <xdr:ext cx="762000" cy="259045"/>
    <xdr:sp macro="" textlink="">
      <xdr:nvSpPr>
        <xdr:cNvPr id="344" name="テキスト ボックス 343">
          <a:extLst>
            <a:ext uri="{FF2B5EF4-FFF2-40B4-BE49-F238E27FC236}">
              <a16:creationId xmlns:a16="http://schemas.microsoft.com/office/drawing/2014/main" id="{E735DCD6-2CC7-4417-9E68-ACE496CCF46E}"/>
            </a:ext>
          </a:extLst>
        </xdr:cNvPr>
        <xdr:cNvSpPr txBox="1"/>
      </xdr:nvSpPr>
      <xdr:spPr>
        <a:xfrm>
          <a:off x="14909800" y="1067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81680</xdr:rowOff>
    </xdr:from>
    <xdr:to>
      <xdr:col>68</xdr:col>
      <xdr:colOff>203200</xdr:colOff>
      <xdr:row>62</xdr:row>
      <xdr:rowOff>11830</xdr:rowOff>
    </xdr:to>
    <xdr:sp macro="" textlink="">
      <xdr:nvSpPr>
        <xdr:cNvPr id="345" name="楕円 344">
          <a:extLst>
            <a:ext uri="{FF2B5EF4-FFF2-40B4-BE49-F238E27FC236}">
              <a16:creationId xmlns:a16="http://schemas.microsoft.com/office/drawing/2014/main" id="{6745268E-DE23-47E5-B1DA-952E9C799DBF}"/>
            </a:ext>
          </a:extLst>
        </xdr:cNvPr>
        <xdr:cNvSpPr/>
      </xdr:nvSpPr>
      <xdr:spPr>
        <a:xfrm>
          <a:off x="14351000" y="105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168057</xdr:rowOff>
    </xdr:from>
    <xdr:ext cx="762000" cy="259045"/>
    <xdr:sp macro="" textlink="">
      <xdr:nvSpPr>
        <xdr:cNvPr id="346" name="テキスト ボックス 345">
          <a:extLst>
            <a:ext uri="{FF2B5EF4-FFF2-40B4-BE49-F238E27FC236}">
              <a16:creationId xmlns:a16="http://schemas.microsoft.com/office/drawing/2014/main" id="{DDE5EC97-F98F-4ABE-8645-3127C3F62256}"/>
            </a:ext>
          </a:extLst>
        </xdr:cNvPr>
        <xdr:cNvSpPr txBox="1"/>
      </xdr:nvSpPr>
      <xdr:spPr>
        <a:xfrm>
          <a:off x="14020800" y="106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47" name="楕円 346">
          <a:extLst>
            <a:ext uri="{FF2B5EF4-FFF2-40B4-BE49-F238E27FC236}">
              <a16:creationId xmlns:a16="http://schemas.microsoft.com/office/drawing/2014/main" id="{3E5D83F8-E43B-4EE8-98D9-7FAD0EC99698}"/>
            </a:ext>
          </a:extLst>
        </xdr:cNvPr>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48" name="テキスト ボックス 347">
          <a:extLst>
            <a:ext uri="{FF2B5EF4-FFF2-40B4-BE49-F238E27FC236}">
              <a16:creationId xmlns:a16="http://schemas.microsoft.com/office/drawing/2014/main" id="{980E2548-8BD6-47AF-9122-CB8A3BA652D0}"/>
            </a:ext>
          </a:extLst>
        </xdr:cNvPr>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9C0AD76-E5D8-4AC0-A404-F1ED5CFFD61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59D7F2A5-B5E4-490A-A8A3-4C4C35DF410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7C6F2BCD-433E-40FD-A744-25C0468A8CF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44A5CCE2-3956-4CCC-A9EE-51CC2810BBE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B1B9FE9-A931-48ED-8A5C-9292E8B7B92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CA1EF2B3-0909-4EE7-B963-716C1D877F3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75C2B2DD-3145-4706-9CEF-C0D2D727C15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FC43F00-654A-4C13-A430-EB0AEDB5EAA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4EB00626-9AC2-4CB3-B7C2-C5562134C75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BB10EDBE-7F4F-4588-96E9-28CDD418C1F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92F7CD3B-71F5-4591-BC0E-342EE7493DE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8E9494CC-FF09-4081-AA10-3EB111C9BAD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C19A515-AFB2-46A2-BA79-9E1BDC6E203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臨時財政対策債等の償還などの支出によって、類似団体の平均値を上回っている状況にある。</a:t>
          </a:r>
          <a:endParaRPr lang="ja-JP" altLang="ja-JP" sz="1400">
            <a:effectLst/>
          </a:endParaRPr>
        </a:p>
        <a:p>
          <a:r>
            <a:rPr kumimoji="1" lang="ja-JP" altLang="ja-JP" sz="1100">
              <a:solidFill>
                <a:schemeClr val="dk1"/>
              </a:solidFill>
              <a:effectLst/>
              <a:latin typeface="+mn-lt"/>
              <a:ea typeface="+mn-ea"/>
              <a:cs typeface="+mn-cs"/>
            </a:rPr>
            <a:t>また、復興関連事業の起債借入により一時的に公債費残高が増加するが、今後は復興関連事業の投資も減少することから、新規の起債発行の抑制に努め、実質公債比率の上昇防止に努める。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846BFB8-C0A9-46E6-B139-FC256561D65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F264617-843F-432D-88C8-16BB990121D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B33AD4D8-B512-4560-9AD2-EB63BA9E538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93239683-4D49-4B2E-A8CD-0980A0844FAB}"/>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F4D5428D-5174-4C5F-8960-CF792B10C80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58533454-7A2D-4D0E-8C88-2C531F00E5A4}"/>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722218C9-9316-40ED-AC69-5B170DB1163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80771D7C-40D3-4DF4-B15B-36547F77C85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409247B7-6D49-49EB-A653-3B6C7C67019E}"/>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E7776D4F-9693-4A26-B78A-9D89FA9BE265}"/>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66735362-8F93-42B5-A22E-6E0AA1DF83C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16A70AD0-73EC-4106-B0E0-6EB5FAAEA54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8805E155-E630-44E7-A669-FE4D33A9C72A}"/>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118D47FB-EEDA-4891-977E-126F7348FA53}"/>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330E955-37BD-4A01-93CB-E75F6892CA27}"/>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28EECD84-B578-4CC6-81D5-7048C75A23B5}"/>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91A0306-71AF-4DEF-8EEC-D32CF37625D7}"/>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1270</xdr:rowOff>
    </xdr:to>
    <xdr:cxnSp macro="">
      <xdr:nvCxnSpPr>
        <xdr:cNvPr id="379" name="直線コネクタ 378">
          <a:extLst>
            <a:ext uri="{FF2B5EF4-FFF2-40B4-BE49-F238E27FC236}">
              <a16:creationId xmlns:a16="http://schemas.microsoft.com/office/drawing/2014/main" id="{F6BF6CF2-E137-47EC-A06D-2159E3506700}"/>
            </a:ext>
          </a:extLst>
        </xdr:cNvPr>
        <xdr:cNvCxnSpPr/>
      </xdr:nvCxnSpPr>
      <xdr:spPr>
        <a:xfrm>
          <a:off x="16179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270CD518-F73E-49EC-849F-D043D29BDB47}"/>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A548EC4D-6C5A-4EF9-9046-2F5D0518C152}"/>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10922</xdr:rowOff>
    </xdr:to>
    <xdr:cxnSp macro="">
      <xdr:nvCxnSpPr>
        <xdr:cNvPr id="382" name="直線コネクタ 381">
          <a:extLst>
            <a:ext uri="{FF2B5EF4-FFF2-40B4-BE49-F238E27FC236}">
              <a16:creationId xmlns:a16="http://schemas.microsoft.com/office/drawing/2014/main" id="{E036EAEE-CE65-4CB6-ABD4-271A7C801071}"/>
            </a:ext>
          </a:extLst>
        </xdr:cNvPr>
        <xdr:cNvCxnSpPr/>
      </xdr:nvCxnSpPr>
      <xdr:spPr>
        <a:xfrm flipV="1">
          <a:off x="15290800" y="71780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D87B25AA-20B4-46E6-8933-1F230D2DF95D}"/>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B8683F1B-1B42-4D99-833A-18D0E2158F39}"/>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10922</xdr:rowOff>
    </xdr:to>
    <xdr:cxnSp macro="">
      <xdr:nvCxnSpPr>
        <xdr:cNvPr id="385" name="直線コネクタ 384">
          <a:extLst>
            <a:ext uri="{FF2B5EF4-FFF2-40B4-BE49-F238E27FC236}">
              <a16:creationId xmlns:a16="http://schemas.microsoft.com/office/drawing/2014/main" id="{4D81A7F7-E532-4076-BF49-BB4C2642A3CC}"/>
            </a:ext>
          </a:extLst>
        </xdr:cNvPr>
        <xdr:cNvCxnSpPr/>
      </xdr:nvCxnSpPr>
      <xdr:spPr>
        <a:xfrm>
          <a:off x="14401800" y="71925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D04BBA19-E99A-4A6F-A719-1A2A09D6C0D3}"/>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212BE9A0-463E-4CB9-B6A9-E5FC6AFD5771}"/>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42</xdr:row>
      <xdr:rowOff>20574</xdr:rowOff>
    </xdr:to>
    <xdr:cxnSp macro="">
      <xdr:nvCxnSpPr>
        <xdr:cNvPr id="388" name="直線コネクタ 387">
          <a:extLst>
            <a:ext uri="{FF2B5EF4-FFF2-40B4-BE49-F238E27FC236}">
              <a16:creationId xmlns:a16="http://schemas.microsoft.com/office/drawing/2014/main" id="{AD5014F4-DF80-49B5-B088-ED385D9C9599}"/>
            </a:ext>
          </a:extLst>
        </xdr:cNvPr>
        <xdr:cNvCxnSpPr/>
      </xdr:nvCxnSpPr>
      <xdr:spPr>
        <a:xfrm flipV="1">
          <a:off x="13512800" y="719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A11B440D-69BB-4B19-9E66-FFFDF9A138EE}"/>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EFE90323-005A-4FFC-B540-C292CB8A120F}"/>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73714815-E7A4-4AF5-B7FA-9BEE88E81F4A}"/>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C3295E3D-F5BB-459F-8B12-E3FF83819857}"/>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ECC7A65-B322-4665-A3EE-CF2DE17D123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A4DCA22-7334-4D45-90B8-93695BAF4F2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B077DC9-3CD3-4BB8-9C78-2450E1AF0B8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E2B9FDC-BE91-4126-9A3C-4060D5F22E7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E9CA63C-FEF6-49F7-BA41-6B61E77FE35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8" name="楕円 397">
          <a:extLst>
            <a:ext uri="{FF2B5EF4-FFF2-40B4-BE49-F238E27FC236}">
              <a16:creationId xmlns:a16="http://schemas.microsoft.com/office/drawing/2014/main" id="{A639B3C6-9161-4B8C-8496-D9BD5E41A825}"/>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399" name="公債費負担の状況該当値テキスト">
          <a:extLst>
            <a:ext uri="{FF2B5EF4-FFF2-40B4-BE49-F238E27FC236}">
              <a16:creationId xmlns:a16="http://schemas.microsoft.com/office/drawing/2014/main" id="{FD2D61AC-CEA6-48C8-9C11-6D17E0D14B95}"/>
            </a:ext>
          </a:extLst>
        </xdr:cNvPr>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4DDE3C82-01A7-46CD-8A2D-38515A755FA8}"/>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1" name="テキスト ボックス 400">
          <a:extLst>
            <a:ext uri="{FF2B5EF4-FFF2-40B4-BE49-F238E27FC236}">
              <a16:creationId xmlns:a16="http://schemas.microsoft.com/office/drawing/2014/main" id="{EE782396-7C01-413B-9DBB-7DF2160B8AD8}"/>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131572</xdr:rowOff>
    </xdr:from>
    <xdr:to>
      <xdr:col>73</xdr:col>
      <xdr:colOff>44450</xdr:colOff>
      <xdr:row>42</xdr:row>
      <xdr:rowOff>61722</xdr:rowOff>
    </xdr:to>
    <xdr:sp macro="" textlink="">
      <xdr:nvSpPr>
        <xdr:cNvPr id="402" name="楕円 401">
          <a:extLst>
            <a:ext uri="{FF2B5EF4-FFF2-40B4-BE49-F238E27FC236}">
              <a16:creationId xmlns:a16="http://schemas.microsoft.com/office/drawing/2014/main" id="{2A490389-C8DE-420E-8259-6CC1187F0C28}"/>
            </a:ext>
          </a:extLst>
        </xdr:cNvPr>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46499</xdr:rowOff>
    </xdr:from>
    <xdr:ext cx="762000" cy="259045"/>
    <xdr:sp macro="" textlink="">
      <xdr:nvSpPr>
        <xdr:cNvPr id="403" name="テキスト ボックス 402">
          <a:extLst>
            <a:ext uri="{FF2B5EF4-FFF2-40B4-BE49-F238E27FC236}">
              <a16:creationId xmlns:a16="http://schemas.microsoft.com/office/drawing/2014/main" id="{3D739410-6658-4AA4-9619-80E178DE9CC4}"/>
            </a:ext>
          </a:extLst>
        </xdr:cNvPr>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404" name="楕円 403">
          <a:extLst>
            <a:ext uri="{FF2B5EF4-FFF2-40B4-BE49-F238E27FC236}">
              <a16:creationId xmlns:a16="http://schemas.microsoft.com/office/drawing/2014/main" id="{FE7B807B-9045-4776-8645-5D5F4640C2F6}"/>
            </a:ext>
          </a:extLst>
        </xdr:cNvPr>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27195</xdr:rowOff>
    </xdr:from>
    <xdr:ext cx="762000" cy="259045"/>
    <xdr:sp macro="" textlink="">
      <xdr:nvSpPr>
        <xdr:cNvPr id="405" name="テキスト ボックス 404">
          <a:extLst>
            <a:ext uri="{FF2B5EF4-FFF2-40B4-BE49-F238E27FC236}">
              <a16:creationId xmlns:a16="http://schemas.microsoft.com/office/drawing/2014/main" id="{6B5C9D5C-6BAA-4E7B-8A8A-6DF83E2CE3FB}"/>
            </a:ext>
          </a:extLst>
        </xdr:cNvPr>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6" name="楕円 405">
          <a:extLst>
            <a:ext uri="{FF2B5EF4-FFF2-40B4-BE49-F238E27FC236}">
              <a16:creationId xmlns:a16="http://schemas.microsoft.com/office/drawing/2014/main" id="{A1D5232D-6999-4791-A323-0726CAD482CD}"/>
            </a:ext>
          </a:extLst>
        </xdr:cNvPr>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407" name="テキスト ボックス 406">
          <a:extLst>
            <a:ext uri="{FF2B5EF4-FFF2-40B4-BE49-F238E27FC236}">
              <a16:creationId xmlns:a16="http://schemas.microsoft.com/office/drawing/2014/main" id="{1F44DBEB-A000-4970-801D-41643EECF8C1}"/>
            </a:ext>
          </a:extLst>
        </xdr:cNvPr>
        <xdr:cNvSpPr txBox="1"/>
      </xdr:nvSpPr>
      <xdr:spPr>
        <a:xfrm>
          <a:off x="13131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167B3B52-ED7A-4C77-8E1E-B2D558067A4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98C59E8-B156-46B5-B8BD-A9883A625AC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6C72CDCA-F3A0-4B69-AF73-B1BB1303F44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6B59174E-C0C2-42B8-A764-B40DF94FCDD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F05D18DA-FA48-4B3A-B19F-1744ECD44E0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77FD6633-B474-4A32-B2E4-2E79C5AA4D9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16B5D5F0-4B4F-44D7-9457-2BE5C58BEAF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C9643C6C-2A48-40D3-8926-C9FE1A87854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F138491A-21A3-4CAA-B6E3-23E5C3AFD56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935D235-1DED-4A9B-ADAC-929708AFD93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DD6DAAA1-3536-4A69-AA74-9A49916BDD1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5A7A7D28-FC25-4B82-A16D-7F23879CAA6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D983338-3633-4C82-8138-9D888530031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令和４年度においても将来負担比率は算出されておらず、類似団体の平均値と同等である。これは財政調整基金等充当可能基金等の影響が大きい。</a:t>
          </a:r>
          <a:endParaRPr lang="ja-JP" altLang="ja-JP" sz="1400">
            <a:effectLst/>
          </a:endParaRPr>
        </a:p>
        <a:p>
          <a:r>
            <a:rPr kumimoji="1" lang="ja-JP" altLang="ja-JP" sz="1100">
              <a:solidFill>
                <a:schemeClr val="dk1"/>
              </a:solidFill>
              <a:effectLst/>
              <a:latin typeface="+mn-lt"/>
              <a:ea typeface="+mn-ea"/>
              <a:cs typeface="+mn-cs"/>
            </a:rPr>
            <a:t>将来負担の内容として、公共下水道事業などへの元利償還金に対する一般会計繰出金がある。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7BEE26DF-9650-4AAE-BC5B-497895E4891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7FC2DC7B-FA1A-4C51-A565-4EEB540624D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81118A56-DFB5-4DAC-912E-3BB1FFF1E13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F6AFDDF2-7BBA-42CB-86AC-854F2A94C9D7}"/>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B22DC9A4-EF6A-44FB-812A-F21BBB637C2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1EF66F97-2CA3-4009-8EB0-A27176E4787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48B4E05D-CF9A-4D39-A285-113B8A7F1613}"/>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2EFCEF85-A24D-476D-866F-35C5F1A1F8A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2B1A988C-06C4-4C79-8478-A08BA04B609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E5F400E8-B108-4C42-82F9-D566319BDD5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42A8B1AD-E677-45F7-BDAB-FBCA7B489257}"/>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DC49016-3933-484D-8908-D5760628BE6B}"/>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3B70C68B-ACF3-4E36-B841-3BC777CA5B0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E98011F1-2CE9-437D-B3C3-BAFEC36637D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5572216B-45DD-44C1-8378-296D7BA3702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422E16F0-9B2A-441F-AC4A-2E1759285D6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3CB42EAF-99A9-411A-9647-4AA9FE96893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4F394AB4-C3D4-4AB8-AC72-911EA45E7286}"/>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C192D278-5027-4987-B5F4-8D96106B75C7}"/>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3A2DF9CB-F97F-4AB5-9151-841C8E786C87}"/>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644B70C3-9B6C-4C07-82A0-B7CE0E5E55E2}"/>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6A653885-5AC7-42F7-B216-0715CF37BB8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6C0B1CE9-6086-420C-BC86-6A840072A05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3CB01A15-5FB8-4C9A-8C7C-00A87DC5EE1C}"/>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FC9D8701-C230-457C-9A5D-1119CE781BD3}"/>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23E62924-0A50-49BC-B6F0-EC91B5077399}"/>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8EF3AFB-0B52-4903-8DCB-D86399D9166B}"/>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5C268D4-7344-4F87-816B-61F0C0CF247A}"/>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730E0879-AD96-4E2D-A0F9-943F61BACFD1}"/>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C84E9F3C-03C0-4688-B868-25EC8253B102}"/>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1C4ED45A-7586-4582-9EDB-603F28111C43}"/>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844D6674-5237-400C-A34B-72D86D3F23EE}"/>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1B91BED-4C57-46A0-9BA4-F5BDE8236F49}"/>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26B836C-70CD-49DF-B656-4669D7D0716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9FFEC18D-FDE1-4978-97C0-ED179152D25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31AE52B-23BE-44C2-9DBC-1345163A45B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ACBD35A-2253-4C92-A141-862DC4E9CE0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7,676
46.70
8,764,551
7,520,034
640,975
4,167,701
5,752,636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人件費は、類似団体平均を上回っている。これは直営で運営している保育所保育士の人件費と東日本大震災による復興事業への各自治体からの派遣職員の人件費負担によるものである。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69850</xdr:rowOff>
    </xdr:from>
    <xdr:to>
      <xdr:col>24</xdr:col>
      <xdr:colOff>25400</xdr:colOff>
      <xdr:row>40</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5625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3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xdr:rowOff>
    </xdr:from>
    <xdr:to>
      <xdr:col>24</xdr:col>
      <xdr:colOff>114300</xdr:colOff>
      <xdr:row>40</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69850</xdr:rowOff>
    </xdr:from>
    <xdr:to>
      <xdr:col>24</xdr:col>
      <xdr:colOff>114300</xdr:colOff>
      <xdr:row>32</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xdr:rowOff>
    </xdr:from>
    <xdr:to>
      <xdr:col>24</xdr:col>
      <xdr:colOff>25400</xdr:colOff>
      <xdr:row>40</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59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138430</xdr:rowOff>
    </xdr:from>
    <xdr:to>
      <xdr:col>19</xdr:col>
      <xdr:colOff>187325</xdr:colOff>
      <xdr:row>40</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5353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446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107950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015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121920</xdr:rowOff>
    </xdr:from>
    <xdr:to>
      <xdr:col>24</xdr:col>
      <xdr:colOff>76200</xdr:colOff>
      <xdr:row>40</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30497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160020</xdr:rowOff>
    </xdr:from>
    <xdr:to>
      <xdr:col>20</xdr:col>
      <xdr:colOff>38100</xdr:colOff>
      <xdr:row>40</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3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87630</xdr:rowOff>
    </xdr:from>
    <xdr:to>
      <xdr:col>15</xdr:col>
      <xdr:colOff>149225</xdr:colOff>
      <xdr:row>39</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物件費にかかる経常収支比率が高くなっているのは、電算関係等の委託料とともに、東日本大震災復興事業により整備された公共施設が大幅に増加したことによる関連経費の増加による影響が大きい。</a:t>
          </a:r>
          <a:endParaRPr lang="ja-JP" altLang="ja-JP">
            <a:effectLst/>
          </a:endParaRPr>
        </a:p>
        <a:p>
          <a:r>
            <a:rPr kumimoji="1" lang="ja-JP" altLang="ja-JP" sz="1100">
              <a:solidFill>
                <a:schemeClr val="dk1"/>
              </a:solidFill>
              <a:effectLst/>
              <a:latin typeface="+mn-lt"/>
              <a:ea typeface="+mn-ea"/>
              <a:cs typeface="+mn-cs"/>
            </a:rPr>
            <a:t>今後はさらに厳しく施設等の費用対効果や優先度について検証し、計画的に廃止・縮小を進め、物件費経費の抑制に努める。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62230</xdr:rowOff>
    </xdr:from>
    <xdr:to>
      <xdr:col>82</xdr:col>
      <xdr:colOff>107950</xdr:colOff>
      <xdr:row>20</xdr:row>
      <xdr:rowOff>157480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197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19</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140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43180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14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19</xdr:row>
      <xdr:rowOff>39370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29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106680</xdr:rowOff>
    </xdr:from>
    <xdr:to>
      <xdr:col>82</xdr:col>
      <xdr:colOff>158750</xdr:colOff>
      <xdr:row>21</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78757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11430</xdr:rowOff>
    </xdr:from>
    <xdr:to>
      <xdr:col>78</xdr:col>
      <xdr:colOff>120650</xdr:colOff>
      <xdr:row>19</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97807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令和４年度においても</a:t>
          </a:r>
          <a:r>
            <a:rPr kumimoji="1" lang="ja-JP" altLang="ja-JP" sz="1100">
              <a:solidFill>
                <a:schemeClr val="dk1"/>
              </a:solidFill>
              <a:effectLst/>
              <a:latin typeface="+mn-lt"/>
              <a:ea typeface="+mn-ea"/>
              <a:cs typeface="+mn-cs"/>
            </a:rPr>
            <a:t>扶助費に係る経常収支比率は類似団体より高</a:t>
          </a:r>
          <a:r>
            <a:rPr kumimoji="1" lang="ja-JP" altLang="en-US" sz="1100">
              <a:solidFill>
                <a:schemeClr val="dk1"/>
              </a:solidFill>
              <a:effectLst/>
              <a:latin typeface="+mn-lt"/>
              <a:ea typeface="+mn-ea"/>
              <a:cs typeface="+mn-cs"/>
            </a:rPr>
            <a:t>い傾向にある</a:t>
          </a:r>
          <a:r>
            <a:rPr kumimoji="1" lang="ja-JP" altLang="ja-JP" sz="1100">
              <a:solidFill>
                <a:schemeClr val="dk1"/>
              </a:solidFill>
              <a:effectLst/>
              <a:latin typeface="+mn-lt"/>
              <a:ea typeface="+mn-ea"/>
              <a:cs typeface="+mn-cs"/>
            </a:rPr>
            <a:t>。今後も少子高齢化に伴う社会保障費の増加が予測されるため、財源の確保に努めたい。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99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59</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7663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59</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75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今後は、東日本大震災復興事業として整備された施設数の増加に伴い、維持補修費が増加することが見込まれる。</a:t>
          </a:r>
          <a:endParaRPr lang="ja-JP" altLang="ja-JP" sz="1400">
            <a:effectLst/>
          </a:endParaRPr>
        </a:p>
        <a:p>
          <a:r>
            <a:rPr kumimoji="1" lang="ja-JP" altLang="ja-JP" sz="1100">
              <a:solidFill>
                <a:schemeClr val="dk1"/>
              </a:solidFill>
              <a:effectLst/>
              <a:latin typeface="+mn-lt"/>
              <a:ea typeface="+mn-ea"/>
              <a:cs typeface="+mn-cs"/>
            </a:rPr>
            <a:t>また、平成７年度から行った下水道事業事業整備による地方債償還のピークが過ぎた。今後も、受益者負担による財源確保に努め、財政の安定化を図る。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43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583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55</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3700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行財政改革によって、これまでは類似団体の平均値に近い数値で推移してきたが、平成２３年度以降は東日本大震災からの復旧・復興事業により被災者支援としての補助費等が増加していた。</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、福島県沖地震災害の影響により、復旧事業として災害廃棄物処理事業等が要因となり増加した。</a:t>
          </a:r>
          <a:endParaRPr lang="ja-JP" altLang="ja-JP" sz="1400">
            <a:effectLst/>
          </a:endParaRPr>
        </a:p>
        <a:p>
          <a:r>
            <a:rPr kumimoji="1" lang="ja-JP" altLang="ja-JP" sz="1100">
              <a:solidFill>
                <a:schemeClr val="dk1"/>
              </a:solidFill>
              <a:effectLst/>
              <a:latin typeface="+mn-lt"/>
              <a:ea typeface="+mn-ea"/>
              <a:cs typeface="+mn-cs"/>
            </a:rPr>
            <a:t>今後も、行政の責任分野、経費負担のありかた、行政効果などを勘案して明確な基準を設けて、見直し及び廃止を行っていく。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6146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3586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3586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170434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495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令和２年度</a:t>
          </a:r>
          <a:r>
            <a:rPr kumimoji="1" lang="ja-JP" altLang="ja-JP" sz="1100">
              <a:solidFill>
                <a:schemeClr val="dk1"/>
              </a:solidFill>
              <a:effectLst/>
              <a:latin typeface="+mn-lt"/>
              <a:ea typeface="+mn-ea"/>
              <a:cs typeface="+mn-cs"/>
            </a:rPr>
            <a:t>まで類似団体と比較して下回っていたが、令和３年</a:t>
          </a:r>
          <a:r>
            <a:rPr kumimoji="1" lang="ja-JP" altLang="en-US" sz="1100">
              <a:solidFill>
                <a:schemeClr val="dk1"/>
              </a:solidFill>
              <a:effectLst/>
              <a:latin typeface="+mn-lt"/>
              <a:ea typeface="+mn-ea"/>
              <a:cs typeface="+mn-cs"/>
            </a:rPr>
            <a:t>及び４年</a:t>
          </a:r>
          <a:r>
            <a:rPr kumimoji="1" lang="ja-JP" altLang="ja-JP" sz="1100">
              <a:solidFill>
                <a:schemeClr val="dk1"/>
              </a:solidFill>
              <a:effectLst/>
              <a:latin typeface="+mn-lt"/>
              <a:ea typeface="+mn-ea"/>
              <a:cs typeface="+mn-cs"/>
            </a:rPr>
            <a:t>福島県沖地震災害復旧債の発行により増加した。町債の発行については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今後も引き続き交付税措置がなされるものを選択することなど必要最小限の事業を選別しながら公債費の適正な管理に努める。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762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314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31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76</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705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10177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各種費用の見直しに努める。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69850</xdr:rowOff>
    </xdr:from>
    <xdr:to>
      <xdr:col>82</xdr:col>
      <xdr:colOff>107950</xdr:colOff>
      <xdr:row>81</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95730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30987</xdr:rowOff>
    </xdr:from>
    <xdr:to>
      <xdr:col>78</xdr:col>
      <xdr:colOff>69850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575537"/>
          <a:ext cx="889000" cy="38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79</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641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42418</xdr:rowOff>
    </xdr:from>
    <xdr:to>
      <xdr:col>69</xdr:col>
      <xdr:colOff>92075</xdr:colOff>
      <xdr:row>79</xdr:row>
      <xdr:rowOff>19558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1551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103632</xdr:rowOff>
    </xdr:from>
    <xdr:to>
      <xdr:col>82</xdr:col>
      <xdr:colOff>158750</xdr:colOff>
      <xdr:row>82</xdr:row>
      <xdr:rowOff>33782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9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12209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89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151637</xdr:rowOff>
    </xdr:from>
    <xdr:to>
      <xdr:col>74</xdr:col>
      <xdr:colOff>31750</xdr:colOff>
      <xdr:row>79</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66564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1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163068</xdr:rowOff>
    </xdr:from>
    <xdr:to>
      <xdr:col>65</xdr:col>
      <xdr:colOff>53975</xdr:colOff>
      <xdr:row>78</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77995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5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69990</xdr:rowOff>
    </xdr:from>
    <xdr:to>
      <xdr:col>29</xdr:col>
      <xdr:colOff>127000</xdr:colOff>
      <xdr:row>16</xdr:row>
      <xdr:rowOff>94697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60815"/>
          <a:ext cx="647700" cy="2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94697</xdr:rowOff>
    </xdr:from>
    <xdr:to>
      <xdr:col>26</xdr:col>
      <xdr:colOff>50800</xdr:colOff>
      <xdr:row>16</xdr:row>
      <xdr:rowOff>129481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85522"/>
          <a:ext cx="698500" cy="3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129481</xdr:rowOff>
    </xdr:from>
    <xdr:to>
      <xdr:col>22</xdr:col>
      <xdr:colOff>114300</xdr:colOff>
      <xdr:row>17</xdr:row>
      <xdr:rowOff>67531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20306"/>
          <a:ext cx="698500" cy="109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67531</xdr:rowOff>
    </xdr:from>
    <xdr:to>
      <xdr:col>18</xdr:col>
      <xdr:colOff>177800</xdr:colOff>
      <xdr:row>17</xdr:row>
      <xdr:rowOff>84639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29806"/>
          <a:ext cx="6985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19190</xdr:rowOff>
    </xdr:from>
    <xdr:to>
      <xdr:col>29</xdr:col>
      <xdr:colOff>177800</xdr:colOff>
      <xdr:row>16</xdr:row>
      <xdr:rowOff>120790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1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35717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5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43897</xdr:rowOff>
    </xdr:from>
    <xdr:to>
      <xdr:col>26</xdr:col>
      <xdr:colOff>101600</xdr:colOff>
      <xdr:row>16</xdr:row>
      <xdr:rowOff>145497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155674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3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78681</xdr:rowOff>
    </xdr:from>
    <xdr:to>
      <xdr:col>22</xdr:col>
      <xdr:colOff>165100</xdr:colOff>
      <xdr:row>17</xdr:row>
      <xdr:rowOff>8831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6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19008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3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16731</xdr:rowOff>
    </xdr:from>
    <xdr:to>
      <xdr:col>19</xdr:col>
      <xdr:colOff>38100</xdr:colOff>
      <xdr:row>17</xdr:row>
      <xdr:rowOff>118331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7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128508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4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33839</xdr:rowOff>
    </xdr:from>
    <xdr:to>
      <xdr:col>15</xdr:col>
      <xdr:colOff>101600</xdr:colOff>
      <xdr:row>17</xdr:row>
      <xdr:rowOff>135439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145616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6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107210</xdr:rowOff>
    </xdr:from>
    <xdr:to>
      <xdr:col>29</xdr:col>
      <xdr:colOff>127000</xdr:colOff>
      <xdr:row>35</xdr:row>
      <xdr:rowOff>274077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17560"/>
          <a:ext cx="647700" cy="166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224079</xdr:rowOff>
    </xdr:from>
    <xdr:to>
      <xdr:col>26</xdr:col>
      <xdr:colOff>50800</xdr:colOff>
      <xdr:row>35</xdr:row>
      <xdr:rowOff>274077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34429"/>
          <a:ext cx="698500" cy="49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224079</xdr:rowOff>
    </xdr:from>
    <xdr:to>
      <xdr:col>22</xdr:col>
      <xdr:colOff>114300</xdr:colOff>
      <xdr:row>35</xdr:row>
      <xdr:rowOff>312134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34429"/>
          <a:ext cx="698500" cy="88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312134</xdr:rowOff>
    </xdr:from>
    <xdr:to>
      <xdr:col>18</xdr:col>
      <xdr:colOff>177800</xdr:colOff>
      <xdr:row>35</xdr:row>
      <xdr:rowOff>324597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22484"/>
          <a:ext cx="698500" cy="1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56410</xdr:rowOff>
    </xdr:from>
    <xdr:to>
      <xdr:col>29</xdr:col>
      <xdr:colOff>177800</xdr:colOff>
      <xdr:row>35</xdr:row>
      <xdr:rowOff>158010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244387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1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223277</xdr:rowOff>
    </xdr:from>
    <xdr:to>
      <xdr:col>26</xdr:col>
      <xdr:colOff>101600</xdr:colOff>
      <xdr:row>35</xdr:row>
      <xdr:rowOff>324877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335054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0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173279</xdr:rowOff>
    </xdr:from>
    <xdr:to>
      <xdr:col>22</xdr:col>
      <xdr:colOff>165100</xdr:colOff>
      <xdr:row>35</xdr:row>
      <xdr:rowOff>274879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285056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261334</xdr:rowOff>
    </xdr:from>
    <xdr:to>
      <xdr:col>19</xdr:col>
      <xdr:colOff>38100</xdr:colOff>
      <xdr:row>36</xdr:row>
      <xdr:rowOff>20034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71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4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273797</xdr:rowOff>
    </xdr:from>
    <xdr:to>
      <xdr:col>15</xdr:col>
      <xdr:colOff>101600</xdr:colOff>
      <xdr:row>36</xdr:row>
      <xdr:rowOff>32497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8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42674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5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7,676
46.70
8,764,551
7,520,034
640,975
4,167,701
5,752,636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41823</xdr:rowOff>
    </xdr:from>
    <xdr:to>
      <xdr:col>24</xdr:col>
      <xdr:colOff>63500</xdr:colOff>
      <xdr:row>36</xdr:row>
      <xdr:rowOff>73040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14023"/>
          <a:ext cx="8382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41823</xdr:rowOff>
    </xdr:from>
    <xdr:to>
      <xdr:col>19</xdr:col>
      <xdr:colOff>177800</xdr:colOff>
      <xdr:row>36</xdr:row>
      <xdr:rowOff>58291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14023"/>
          <a:ext cx="889000" cy="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58291</xdr:rowOff>
    </xdr:from>
    <xdr:to>
      <xdr:col>15</xdr:col>
      <xdr:colOff>50800</xdr:colOff>
      <xdr:row>37</xdr:row>
      <xdr:rowOff>126569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30491"/>
          <a:ext cx="889000" cy="2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126569</xdr:rowOff>
    </xdr:from>
    <xdr:to>
      <xdr:col>10</xdr:col>
      <xdr:colOff>114300</xdr:colOff>
      <xdr:row>37</xdr:row>
      <xdr:rowOff>157677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70219"/>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22240</xdr:rowOff>
    </xdr:from>
    <xdr:to>
      <xdr:col>24</xdr:col>
      <xdr:colOff>114300</xdr:colOff>
      <xdr:row>36</xdr:row>
      <xdr:rowOff>123840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45117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162473</xdr:rowOff>
    </xdr:from>
    <xdr:to>
      <xdr:col>20</xdr:col>
      <xdr:colOff>38100</xdr:colOff>
      <xdr:row>36</xdr:row>
      <xdr:rowOff>92623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6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109150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7491</xdr:rowOff>
    </xdr:from>
    <xdr:to>
      <xdr:col>15</xdr:col>
      <xdr:colOff>101600</xdr:colOff>
      <xdr:row>36</xdr:row>
      <xdr:rowOff>109091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125618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5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75769</xdr:rowOff>
    </xdr:from>
    <xdr:to>
      <xdr:col>10</xdr:col>
      <xdr:colOff>165100</xdr:colOff>
      <xdr:row>38</xdr:row>
      <xdr:rowOff>5919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22446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9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106877</xdr:rowOff>
    </xdr:from>
    <xdr:to>
      <xdr:col>6</xdr:col>
      <xdr:colOff>38100</xdr:colOff>
      <xdr:row>38</xdr:row>
      <xdr:rowOff>37027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53554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2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92087</xdr:rowOff>
    </xdr:from>
    <xdr:to>
      <xdr:col>24</xdr:col>
      <xdr:colOff>63500</xdr:colOff>
      <xdr:row>58</xdr:row>
      <xdr:rowOff>121936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36187"/>
          <a:ext cx="8382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92087</xdr:rowOff>
    </xdr:from>
    <xdr:to>
      <xdr:col>19</xdr:col>
      <xdr:colOff>177800</xdr:colOff>
      <xdr:row>58</xdr:row>
      <xdr:rowOff>149172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36187"/>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137196</xdr:rowOff>
    </xdr:from>
    <xdr:to>
      <xdr:col>15</xdr:col>
      <xdr:colOff>50800</xdr:colOff>
      <xdr:row>58</xdr:row>
      <xdr:rowOff>149172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81296"/>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122531</xdr:rowOff>
    </xdr:from>
    <xdr:to>
      <xdr:col>10</xdr:col>
      <xdr:colOff>114300</xdr:colOff>
      <xdr:row>58</xdr:row>
      <xdr:rowOff>137196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66631"/>
          <a:ext cx="889000" cy="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71136</xdr:rowOff>
    </xdr:from>
    <xdr:to>
      <xdr:col>24</xdr:col>
      <xdr:colOff>114300</xdr:colOff>
      <xdr:row>59</xdr:row>
      <xdr:rowOff>1286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41287</xdr:rowOff>
    </xdr:from>
    <xdr:to>
      <xdr:col>20</xdr:col>
      <xdr:colOff>38100</xdr:colOff>
      <xdr:row>58</xdr:row>
      <xdr:rowOff>142887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159414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6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98372</xdr:rowOff>
    </xdr:from>
    <xdr:to>
      <xdr:col>15</xdr:col>
      <xdr:colOff>101600</xdr:colOff>
      <xdr:row>59</xdr:row>
      <xdr:rowOff>28522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19649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13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86396</xdr:rowOff>
    </xdr:from>
    <xdr:to>
      <xdr:col>10</xdr:col>
      <xdr:colOff>165100</xdr:colOff>
      <xdr:row>59</xdr:row>
      <xdr:rowOff>16546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33073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0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71731</xdr:rowOff>
    </xdr:from>
    <xdr:to>
      <xdr:col>6</xdr:col>
      <xdr:colOff>38100</xdr:colOff>
      <xdr:row>59</xdr:row>
      <xdr:rowOff>1881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18408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9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31359</xdr:rowOff>
    </xdr:from>
    <xdr:to>
      <xdr:col>24</xdr:col>
      <xdr:colOff>63500</xdr:colOff>
      <xdr:row>78</xdr:row>
      <xdr:rowOff>52277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04459"/>
          <a:ext cx="8382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55020</xdr:rowOff>
    </xdr:from>
    <xdr:to>
      <xdr:col>19</xdr:col>
      <xdr:colOff>177800</xdr:colOff>
      <xdr:row>78</xdr:row>
      <xdr:rowOff>31359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085220"/>
          <a:ext cx="889000" cy="3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55020</xdr:rowOff>
    </xdr:from>
    <xdr:to>
      <xdr:col>15</xdr:col>
      <xdr:colOff>50800</xdr:colOff>
      <xdr:row>79</xdr:row>
      <xdr:rowOff>8581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085220"/>
          <a:ext cx="889000" cy="4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8581</xdr:rowOff>
    </xdr:from>
    <xdr:to>
      <xdr:col>10</xdr:col>
      <xdr:colOff>114300</xdr:colOff>
      <xdr:row>79</xdr:row>
      <xdr:rowOff>23261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53131"/>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1477</xdr:rowOff>
    </xdr:from>
    <xdr:to>
      <xdr:col>24</xdr:col>
      <xdr:colOff>114300</xdr:colOff>
      <xdr:row>78</xdr:row>
      <xdr:rowOff>103077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151354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152009</xdr:rowOff>
    </xdr:from>
    <xdr:to>
      <xdr:col>20</xdr:col>
      <xdr:colOff>38100</xdr:colOff>
      <xdr:row>78</xdr:row>
      <xdr:rowOff>82159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73286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4220</xdr:rowOff>
    </xdr:from>
    <xdr:to>
      <xdr:col>15</xdr:col>
      <xdr:colOff>101600</xdr:colOff>
      <xdr:row>76</xdr:row>
      <xdr:rowOff>105820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0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122347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8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129231</xdr:rowOff>
    </xdr:from>
    <xdr:to>
      <xdr:col>10</xdr:col>
      <xdr:colOff>165100</xdr:colOff>
      <xdr:row>79</xdr:row>
      <xdr:rowOff>59381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50508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143911</xdr:rowOff>
    </xdr:from>
    <xdr:to>
      <xdr:col>6</xdr:col>
      <xdr:colOff>38100</xdr:colOff>
      <xdr:row>79</xdr:row>
      <xdr:rowOff>74061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65188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44971</xdr:rowOff>
    </xdr:from>
    <xdr:to>
      <xdr:col>24</xdr:col>
      <xdr:colOff>63500</xdr:colOff>
      <xdr:row>96</xdr:row>
      <xdr:rowOff>131584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04171"/>
          <a:ext cx="838200" cy="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44971</xdr:rowOff>
    </xdr:from>
    <xdr:to>
      <xdr:col>19</xdr:col>
      <xdr:colOff>177800</xdr:colOff>
      <xdr:row>97</xdr:row>
      <xdr:rowOff>86068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04171"/>
          <a:ext cx="889000" cy="2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86068</xdr:rowOff>
    </xdr:from>
    <xdr:to>
      <xdr:col>15</xdr:col>
      <xdr:colOff>50800</xdr:colOff>
      <xdr:row>97</xdr:row>
      <xdr:rowOff>137694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16718"/>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137694</xdr:rowOff>
    </xdr:from>
    <xdr:to>
      <xdr:col>10</xdr:col>
      <xdr:colOff>114300</xdr:colOff>
      <xdr:row>98</xdr:row>
      <xdr:rowOff>2209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68344"/>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80784</xdr:rowOff>
    </xdr:from>
    <xdr:to>
      <xdr:col>24</xdr:col>
      <xdr:colOff>114300</xdr:colOff>
      <xdr:row>97</xdr:row>
      <xdr:rowOff>10934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59211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1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165621</xdr:rowOff>
    </xdr:from>
    <xdr:to>
      <xdr:col>20</xdr:col>
      <xdr:colOff>38100</xdr:colOff>
      <xdr:row>96</xdr:row>
      <xdr:rowOff>95771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86898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35268</xdr:rowOff>
    </xdr:from>
    <xdr:to>
      <xdr:col>15</xdr:col>
      <xdr:colOff>101600</xdr:colOff>
      <xdr:row>97</xdr:row>
      <xdr:rowOff>136868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127995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86894</xdr:rowOff>
    </xdr:from>
    <xdr:to>
      <xdr:col>10</xdr:col>
      <xdr:colOff>165100</xdr:colOff>
      <xdr:row>98</xdr:row>
      <xdr:rowOff>17044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122859</xdr:rowOff>
    </xdr:from>
    <xdr:to>
      <xdr:col>6</xdr:col>
      <xdr:colOff>38100</xdr:colOff>
      <xdr:row>98</xdr:row>
      <xdr:rowOff>53009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44136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122170</xdr:rowOff>
    </xdr:from>
    <xdr:to>
      <xdr:col>54</xdr:col>
      <xdr:colOff>189865</xdr:colOff>
      <xdr:row>37</xdr:row>
      <xdr:rowOff>130209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08570"/>
          <a:ext cx="1270" cy="8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134036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130209</xdr:rowOff>
    </xdr:from>
    <xdr:to>
      <xdr:col>55</xdr:col>
      <xdr:colOff>88900</xdr:colOff>
      <xdr:row>37</xdr:row>
      <xdr:rowOff>130209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68847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3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122170</xdr:rowOff>
    </xdr:from>
    <xdr:to>
      <xdr:col>55</xdr:col>
      <xdr:colOff>88900</xdr:colOff>
      <xdr:row>32</xdr:row>
      <xdr:rowOff>122170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0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168896</xdr:rowOff>
    </xdr:from>
    <xdr:to>
      <xdr:col>55</xdr:col>
      <xdr:colOff>0</xdr:colOff>
      <xdr:row>35</xdr:row>
      <xdr:rowOff>128277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826746"/>
          <a:ext cx="838200" cy="30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114659</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15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136232</xdr:rowOff>
    </xdr:from>
    <xdr:to>
      <xdr:col>55</xdr:col>
      <xdr:colOff>50800</xdr:colOff>
      <xdr:row>36</xdr:row>
      <xdr:rowOff>66382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36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118033</xdr:rowOff>
    </xdr:from>
    <xdr:to>
      <xdr:col>50</xdr:col>
      <xdr:colOff>114300</xdr:colOff>
      <xdr:row>35</xdr:row>
      <xdr:rowOff>128277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61533"/>
          <a:ext cx="889000" cy="86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2310</xdr:rowOff>
    </xdr:from>
    <xdr:to>
      <xdr:col>50</xdr:col>
      <xdr:colOff>165100</xdr:colOff>
      <xdr:row>36</xdr:row>
      <xdr:rowOff>103910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95037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26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118033</xdr:rowOff>
    </xdr:from>
    <xdr:to>
      <xdr:col>45</xdr:col>
      <xdr:colOff>177800</xdr:colOff>
      <xdr:row>36</xdr:row>
      <xdr:rowOff>151797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61533"/>
          <a:ext cx="889000" cy="106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122771</xdr:rowOff>
    </xdr:from>
    <xdr:to>
      <xdr:col>46</xdr:col>
      <xdr:colOff>38100</xdr:colOff>
      <xdr:row>34</xdr:row>
      <xdr:rowOff>52921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44048</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80660</xdr:rowOff>
    </xdr:from>
    <xdr:to>
      <xdr:col>41</xdr:col>
      <xdr:colOff>50800</xdr:colOff>
      <xdr:row>36</xdr:row>
      <xdr:rowOff>151797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5738510"/>
          <a:ext cx="889000" cy="58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125225</xdr:rowOff>
    </xdr:from>
    <xdr:to>
      <xdr:col>41</xdr:col>
      <xdr:colOff>101600</xdr:colOff>
      <xdr:row>37</xdr:row>
      <xdr:rowOff>55375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46502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134750</xdr:rowOff>
    </xdr:from>
    <xdr:to>
      <xdr:col>36</xdr:col>
      <xdr:colOff>165100</xdr:colOff>
      <xdr:row>37</xdr:row>
      <xdr:rowOff>64900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56027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118096</xdr:rowOff>
    </xdr:from>
    <xdr:to>
      <xdr:col>55</xdr:col>
      <xdr:colOff>50800</xdr:colOff>
      <xdr:row>34</xdr:row>
      <xdr:rowOff>48246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7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140973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62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77477</xdr:rowOff>
    </xdr:from>
    <xdr:to>
      <xdr:col>50</xdr:col>
      <xdr:colOff>165100</xdr:colOff>
      <xdr:row>36</xdr:row>
      <xdr:rowOff>7627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24154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5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67233</xdr:rowOff>
    </xdr:from>
    <xdr:to>
      <xdr:col>46</xdr:col>
      <xdr:colOff>38100</xdr:colOff>
      <xdr:row>30</xdr:row>
      <xdr:rowOff>168833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13910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8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100997</xdr:rowOff>
    </xdr:from>
    <xdr:to>
      <xdr:col>41</xdr:col>
      <xdr:colOff>101600</xdr:colOff>
      <xdr:row>37</xdr:row>
      <xdr:rowOff>31147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47674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29860</xdr:rowOff>
    </xdr:from>
    <xdr:to>
      <xdr:col>36</xdr:col>
      <xdr:colOff>165100</xdr:colOff>
      <xdr:row>33</xdr:row>
      <xdr:rowOff>131460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6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147987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4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78481</xdr:rowOff>
    </xdr:from>
    <xdr:to>
      <xdr:col>55</xdr:col>
      <xdr:colOff>0</xdr:colOff>
      <xdr:row>58</xdr:row>
      <xdr:rowOff>170254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51131"/>
          <a:ext cx="838200" cy="26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78481</xdr:rowOff>
    </xdr:from>
    <xdr:to>
      <xdr:col>50</xdr:col>
      <xdr:colOff>114300</xdr:colOff>
      <xdr:row>57</xdr:row>
      <xdr:rowOff>166874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51131"/>
          <a:ext cx="889000" cy="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161596</xdr:rowOff>
    </xdr:from>
    <xdr:to>
      <xdr:col>45</xdr:col>
      <xdr:colOff>177800</xdr:colOff>
      <xdr:row>57</xdr:row>
      <xdr:rowOff>166874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91346"/>
          <a:ext cx="889000" cy="3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2763</xdr:rowOff>
    </xdr:from>
    <xdr:to>
      <xdr:col>41</xdr:col>
      <xdr:colOff>50800</xdr:colOff>
      <xdr:row>55</xdr:row>
      <xdr:rowOff>161596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261063"/>
          <a:ext cx="889000" cy="3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119454</xdr:rowOff>
    </xdr:from>
    <xdr:to>
      <xdr:col>55</xdr:col>
      <xdr:colOff>50800</xdr:colOff>
      <xdr:row>59</xdr:row>
      <xdr:rowOff>49604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34381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7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27681</xdr:rowOff>
    </xdr:from>
    <xdr:to>
      <xdr:col>50</xdr:col>
      <xdr:colOff>165100</xdr:colOff>
      <xdr:row>57</xdr:row>
      <xdr:rowOff>129281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145808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7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116074</xdr:rowOff>
    </xdr:from>
    <xdr:to>
      <xdr:col>46</xdr:col>
      <xdr:colOff>38100</xdr:colOff>
      <xdr:row>58</xdr:row>
      <xdr:rowOff>46224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62751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110796</xdr:rowOff>
    </xdr:from>
    <xdr:to>
      <xdr:col>41</xdr:col>
      <xdr:colOff>101600</xdr:colOff>
      <xdr:row>56</xdr:row>
      <xdr:rowOff>40946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57473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3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123413</xdr:rowOff>
    </xdr:from>
    <xdr:to>
      <xdr:col>36</xdr:col>
      <xdr:colOff>165100</xdr:colOff>
      <xdr:row>54</xdr:row>
      <xdr:rowOff>53563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1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70090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98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116426</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803726"/>
          <a:ext cx="1270" cy="70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63103</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57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116426</xdr:rowOff>
    </xdr:from>
    <xdr:to>
      <xdr:col>55</xdr:col>
      <xdr:colOff>88900</xdr:colOff>
      <xdr:row>74</xdr:row>
      <xdr:rowOff>116426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80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90810</xdr:rowOff>
    </xdr:from>
    <xdr:to>
      <xdr:col>55</xdr:col>
      <xdr:colOff>0</xdr:colOff>
      <xdr:row>78</xdr:row>
      <xdr:rowOff>92711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63910"/>
          <a:ext cx="8382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46731</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48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23854</xdr:rowOff>
    </xdr:from>
    <xdr:to>
      <xdr:col>55</xdr:col>
      <xdr:colOff>50800</xdr:colOff>
      <xdr:row>78</xdr:row>
      <xdr:rowOff>125454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9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129036</xdr:rowOff>
    </xdr:from>
    <xdr:to>
      <xdr:col>50</xdr:col>
      <xdr:colOff>114300</xdr:colOff>
      <xdr:row>78</xdr:row>
      <xdr:rowOff>90810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30686"/>
          <a:ext cx="889000" cy="1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26202</xdr:rowOff>
    </xdr:from>
    <xdr:to>
      <xdr:col>50</xdr:col>
      <xdr:colOff>165100</xdr:colOff>
      <xdr:row>78</xdr:row>
      <xdr:rowOff>127802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144329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62788</xdr:rowOff>
    </xdr:from>
    <xdr:to>
      <xdr:col>45</xdr:col>
      <xdr:colOff>177800</xdr:colOff>
      <xdr:row>77</xdr:row>
      <xdr:rowOff>129036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750088"/>
          <a:ext cx="889000" cy="5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6922</xdr:rowOff>
    </xdr:from>
    <xdr:to>
      <xdr:col>46</xdr:col>
      <xdr:colOff>38100</xdr:colOff>
      <xdr:row>78</xdr:row>
      <xdr:rowOff>108522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99649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11343</xdr:rowOff>
    </xdr:from>
    <xdr:to>
      <xdr:col>41</xdr:col>
      <xdr:colOff>50800</xdr:colOff>
      <xdr:row>74</xdr:row>
      <xdr:rowOff>62788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355743"/>
          <a:ext cx="889000" cy="39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167954</xdr:rowOff>
    </xdr:from>
    <xdr:to>
      <xdr:col>41</xdr:col>
      <xdr:colOff>101600</xdr:colOff>
      <xdr:row>78</xdr:row>
      <xdr:rowOff>98104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89231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8657</xdr:rowOff>
    </xdr:from>
    <xdr:to>
      <xdr:col>36</xdr:col>
      <xdr:colOff>165100</xdr:colOff>
      <xdr:row>78</xdr:row>
      <xdr:rowOff>110257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41911</xdr:rowOff>
    </xdr:from>
    <xdr:to>
      <xdr:col>55</xdr:col>
      <xdr:colOff>50800</xdr:colOff>
      <xdr:row>78</xdr:row>
      <xdr:rowOff>143511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2281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40010</xdr:rowOff>
    </xdr:from>
    <xdr:to>
      <xdr:col>50</xdr:col>
      <xdr:colOff>165100</xdr:colOff>
      <xdr:row>78</xdr:row>
      <xdr:rowOff>141610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132737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0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78236</xdr:rowOff>
    </xdr:from>
    <xdr:to>
      <xdr:col>46</xdr:col>
      <xdr:colOff>38100</xdr:colOff>
      <xdr:row>78</xdr:row>
      <xdr:rowOff>8386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24913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11988</xdr:rowOff>
    </xdr:from>
    <xdr:to>
      <xdr:col>41</xdr:col>
      <xdr:colOff>101600</xdr:colOff>
      <xdr:row>74</xdr:row>
      <xdr:rowOff>113588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6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130115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47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131993</xdr:rowOff>
    </xdr:from>
    <xdr:to>
      <xdr:col>36</xdr:col>
      <xdr:colOff>165100</xdr:colOff>
      <xdr:row>72</xdr:row>
      <xdr:rowOff>62143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3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78670</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08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84114</xdr:rowOff>
    </xdr:from>
    <xdr:to>
      <xdr:col>55</xdr:col>
      <xdr:colOff>0</xdr:colOff>
      <xdr:row>97</xdr:row>
      <xdr:rowOff>128494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028964"/>
          <a:ext cx="838200" cy="7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84114</xdr:rowOff>
    </xdr:from>
    <xdr:to>
      <xdr:col>50</xdr:col>
      <xdr:colOff>114300</xdr:colOff>
      <xdr:row>96</xdr:row>
      <xdr:rowOff>83793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028964"/>
          <a:ext cx="889000" cy="5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83793</xdr:rowOff>
    </xdr:from>
    <xdr:to>
      <xdr:col>45</xdr:col>
      <xdr:colOff>177800</xdr:colOff>
      <xdr:row>97</xdr:row>
      <xdr:rowOff>119396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42993"/>
          <a:ext cx="889000" cy="20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49800</xdr:rowOff>
    </xdr:from>
    <xdr:to>
      <xdr:col>41</xdr:col>
      <xdr:colOff>50800</xdr:colOff>
      <xdr:row>97</xdr:row>
      <xdr:rowOff>119396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80450"/>
          <a:ext cx="8890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77694</xdr:rowOff>
    </xdr:from>
    <xdr:to>
      <xdr:col>55</xdr:col>
      <xdr:colOff>50800</xdr:colOff>
      <xdr:row>98</xdr:row>
      <xdr:rowOff>7844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164071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2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33314</xdr:rowOff>
    </xdr:from>
    <xdr:to>
      <xdr:col>50</xdr:col>
      <xdr:colOff>165100</xdr:colOff>
      <xdr:row>93</xdr:row>
      <xdr:rowOff>134914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9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151441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75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32993</xdr:rowOff>
    </xdr:from>
    <xdr:to>
      <xdr:col>46</xdr:col>
      <xdr:colOff>38100</xdr:colOff>
      <xdr:row>96</xdr:row>
      <xdr:rowOff>134593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6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68596</xdr:rowOff>
    </xdr:from>
    <xdr:to>
      <xdr:col>41</xdr:col>
      <xdr:colOff>101600</xdr:colOff>
      <xdr:row>97</xdr:row>
      <xdr:rowOff>170196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161323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170450</xdr:rowOff>
    </xdr:from>
    <xdr:to>
      <xdr:col>36</xdr:col>
      <xdr:colOff>165100</xdr:colOff>
      <xdr:row>97</xdr:row>
      <xdr:rowOff>100600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91727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76835</xdr:rowOff>
    </xdr:from>
    <xdr:to>
      <xdr:col>85</xdr:col>
      <xdr:colOff>127000</xdr:colOff>
      <xdr:row>34</xdr:row>
      <xdr:rowOff>36556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734685"/>
          <a:ext cx="838200" cy="1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36556</xdr:rowOff>
    </xdr:from>
    <xdr:to>
      <xdr:col>81</xdr:col>
      <xdr:colOff>50800</xdr:colOff>
      <xdr:row>38</xdr:row>
      <xdr:rowOff>84397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5865856"/>
          <a:ext cx="889000" cy="7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54505</xdr:rowOff>
    </xdr:from>
    <xdr:to>
      <xdr:col>76</xdr:col>
      <xdr:colOff>114300</xdr:colOff>
      <xdr:row>38</xdr:row>
      <xdr:rowOff>84397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69605"/>
          <a:ext cx="889000" cy="2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31746</xdr:rowOff>
    </xdr:from>
    <xdr:to>
      <xdr:col>71</xdr:col>
      <xdr:colOff>177800</xdr:colOff>
      <xdr:row>38</xdr:row>
      <xdr:rowOff>54505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5346696"/>
          <a:ext cx="889000" cy="12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26035</xdr:rowOff>
    </xdr:from>
    <xdr:to>
      <xdr:col>85</xdr:col>
      <xdr:colOff>177800</xdr:colOff>
      <xdr:row>33</xdr:row>
      <xdr:rowOff>127635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48912</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53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157206</xdr:rowOff>
    </xdr:from>
    <xdr:to>
      <xdr:col>81</xdr:col>
      <xdr:colOff>101600</xdr:colOff>
      <xdr:row>34</xdr:row>
      <xdr:rowOff>87356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8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103883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33597</xdr:rowOff>
    </xdr:from>
    <xdr:to>
      <xdr:col>76</xdr:col>
      <xdr:colOff>165100</xdr:colOff>
      <xdr:row>38</xdr:row>
      <xdr:rowOff>135197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126324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4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3705</xdr:rowOff>
    </xdr:from>
    <xdr:to>
      <xdr:col>72</xdr:col>
      <xdr:colOff>38100</xdr:colOff>
      <xdr:row>38</xdr:row>
      <xdr:rowOff>105305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121832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29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152396</xdr:rowOff>
    </xdr:from>
    <xdr:to>
      <xdr:col>67</xdr:col>
      <xdr:colOff>101600</xdr:colOff>
      <xdr:row>31</xdr:row>
      <xdr:rowOff>82546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2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99073</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07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156882</xdr:rowOff>
    </xdr:from>
    <xdr:to>
      <xdr:col>85</xdr:col>
      <xdr:colOff>127000</xdr:colOff>
      <xdr:row>77</xdr:row>
      <xdr:rowOff>29039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87082"/>
          <a:ext cx="838200" cy="4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29039</xdr:rowOff>
    </xdr:from>
    <xdr:to>
      <xdr:col>81</xdr:col>
      <xdr:colOff>50800</xdr:colOff>
      <xdr:row>77</xdr:row>
      <xdr:rowOff>53426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30689"/>
          <a:ext cx="8890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53426</xdr:rowOff>
    </xdr:from>
    <xdr:to>
      <xdr:col>76</xdr:col>
      <xdr:colOff>114300</xdr:colOff>
      <xdr:row>77</xdr:row>
      <xdr:rowOff>71193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55076"/>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69497</xdr:rowOff>
    </xdr:from>
    <xdr:to>
      <xdr:col>71</xdr:col>
      <xdr:colOff>177800</xdr:colOff>
      <xdr:row>77</xdr:row>
      <xdr:rowOff>71193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7114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106082</xdr:rowOff>
    </xdr:from>
    <xdr:to>
      <xdr:col>85</xdr:col>
      <xdr:colOff>177800</xdr:colOff>
      <xdr:row>77</xdr:row>
      <xdr:rowOff>36232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84509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149689</xdr:rowOff>
    </xdr:from>
    <xdr:to>
      <xdr:col>81</xdr:col>
      <xdr:colOff>101600</xdr:colOff>
      <xdr:row>77</xdr:row>
      <xdr:rowOff>79839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70966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2626</xdr:rowOff>
    </xdr:from>
    <xdr:to>
      <xdr:col>76</xdr:col>
      <xdr:colOff>165100</xdr:colOff>
      <xdr:row>77</xdr:row>
      <xdr:rowOff>104226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95353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20393</xdr:rowOff>
    </xdr:from>
    <xdr:to>
      <xdr:col>72</xdr:col>
      <xdr:colOff>38100</xdr:colOff>
      <xdr:row>77</xdr:row>
      <xdr:rowOff>121993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113120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18697</xdr:rowOff>
    </xdr:from>
    <xdr:to>
      <xdr:col>67</xdr:col>
      <xdr:colOff>101600</xdr:colOff>
      <xdr:row>77</xdr:row>
      <xdr:rowOff>120297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111424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21487</xdr:rowOff>
    </xdr:from>
    <xdr:to>
      <xdr:col>85</xdr:col>
      <xdr:colOff>127000</xdr:colOff>
      <xdr:row>99</xdr:row>
      <xdr:rowOff>76189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95037"/>
          <a:ext cx="838200" cy="5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19667</xdr:rowOff>
    </xdr:from>
    <xdr:to>
      <xdr:col>81</xdr:col>
      <xdr:colOff>50800</xdr:colOff>
      <xdr:row>99</xdr:row>
      <xdr:rowOff>76189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993217"/>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11416</xdr:rowOff>
    </xdr:from>
    <xdr:to>
      <xdr:col>76</xdr:col>
      <xdr:colOff>114300</xdr:colOff>
      <xdr:row>99</xdr:row>
      <xdr:rowOff>19667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984966"/>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11416</xdr:rowOff>
    </xdr:from>
    <xdr:to>
      <xdr:col>71</xdr:col>
      <xdr:colOff>177800</xdr:colOff>
      <xdr:row>99</xdr:row>
      <xdr:rowOff>37695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84966"/>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142137</xdr:rowOff>
    </xdr:from>
    <xdr:to>
      <xdr:col>85</xdr:col>
      <xdr:colOff>177800</xdr:colOff>
      <xdr:row>99</xdr:row>
      <xdr:rowOff>72287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9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25389</xdr:rowOff>
    </xdr:from>
    <xdr:to>
      <xdr:col>81</xdr:col>
      <xdr:colOff>101600</xdr:colOff>
      <xdr:row>99</xdr:row>
      <xdr:rowOff>126989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118116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140317</xdr:rowOff>
    </xdr:from>
    <xdr:to>
      <xdr:col>76</xdr:col>
      <xdr:colOff>165100</xdr:colOff>
      <xdr:row>99</xdr:row>
      <xdr:rowOff>70467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86994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132066</xdr:rowOff>
    </xdr:from>
    <xdr:to>
      <xdr:col>72</xdr:col>
      <xdr:colOff>38100</xdr:colOff>
      <xdr:row>99</xdr:row>
      <xdr:rowOff>62216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3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78743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158345</xdr:rowOff>
    </xdr:from>
    <xdr:to>
      <xdr:col>67</xdr:col>
      <xdr:colOff>101600</xdr:colOff>
      <xdr:row>99</xdr:row>
      <xdr:rowOff>88495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105022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102438</xdr:rowOff>
    </xdr:from>
    <xdr:to>
      <xdr:col>116</xdr:col>
      <xdr:colOff>63500</xdr:colOff>
      <xdr:row>38</xdr:row>
      <xdr:rowOff>124351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17538"/>
          <a:ext cx="8382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102438</xdr:rowOff>
    </xdr:from>
    <xdr:to>
      <xdr:col>111</xdr:col>
      <xdr:colOff>177800</xdr:colOff>
      <xdr:row>38</xdr:row>
      <xdr:rowOff>117166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17538"/>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117166</xdr:rowOff>
    </xdr:from>
    <xdr:to>
      <xdr:col>107</xdr:col>
      <xdr:colOff>50800</xdr:colOff>
      <xdr:row>38</xdr:row>
      <xdr:rowOff>118440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3226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118440</xdr:rowOff>
    </xdr:from>
    <xdr:to>
      <xdr:col>102</xdr:col>
      <xdr:colOff>114300</xdr:colOff>
      <xdr:row>38</xdr:row>
      <xdr:rowOff>122457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33540"/>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73551</xdr:rowOff>
    </xdr:from>
    <xdr:to>
      <xdr:col>116</xdr:col>
      <xdr:colOff>114300</xdr:colOff>
      <xdr:row>39</xdr:row>
      <xdr:rowOff>3701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96428</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51638</xdr:rowOff>
    </xdr:from>
    <xdr:to>
      <xdr:col>112</xdr:col>
      <xdr:colOff>38100</xdr:colOff>
      <xdr:row>38</xdr:row>
      <xdr:rowOff>153238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5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169765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3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66366</xdr:rowOff>
    </xdr:from>
    <xdr:to>
      <xdr:col>107</xdr:col>
      <xdr:colOff>101600</xdr:colOff>
      <xdr:row>38</xdr:row>
      <xdr:rowOff>167966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13043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5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67640</xdr:rowOff>
    </xdr:from>
    <xdr:to>
      <xdr:col>102</xdr:col>
      <xdr:colOff>165100</xdr:colOff>
      <xdr:row>38</xdr:row>
      <xdr:rowOff>169240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14317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3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71657</xdr:rowOff>
    </xdr:from>
    <xdr:to>
      <xdr:col>98</xdr:col>
      <xdr:colOff>38100</xdr:colOff>
      <xdr:row>39</xdr:row>
      <xdr:rowOff>1807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18334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26347</xdr:rowOff>
    </xdr:from>
    <xdr:to>
      <xdr:col>116</xdr:col>
      <xdr:colOff>63500</xdr:colOff>
      <xdr:row>58</xdr:row>
      <xdr:rowOff>127813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70447"/>
          <a:ext cx="838200" cy="10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26347</xdr:rowOff>
    </xdr:from>
    <xdr:to>
      <xdr:col>111</xdr:col>
      <xdr:colOff>177800</xdr:colOff>
      <xdr:row>58</xdr:row>
      <xdr:rowOff>122098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970447"/>
          <a:ext cx="889000" cy="9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122098</xdr:rowOff>
    </xdr:from>
    <xdr:to>
      <xdr:col>107</xdr:col>
      <xdr:colOff>50800</xdr:colOff>
      <xdr:row>58</xdr:row>
      <xdr:rowOff>130197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066198"/>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121967</xdr:rowOff>
    </xdr:from>
    <xdr:to>
      <xdr:col>102</xdr:col>
      <xdr:colOff>114300</xdr:colOff>
      <xdr:row>58</xdr:row>
      <xdr:rowOff>130197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6606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77013</xdr:rowOff>
    </xdr:from>
    <xdr:to>
      <xdr:col>116</xdr:col>
      <xdr:colOff>114300</xdr:colOff>
      <xdr:row>59</xdr:row>
      <xdr:rowOff>7163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99890</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7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146997</xdr:rowOff>
    </xdr:from>
    <xdr:to>
      <xdr:col>112</xdr:col>
      <xdr:colOff>38100</xdr:colOff>
      <xdr:row>58</xdr:row>
      <xdr:rowOff>77147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93674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6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71298</xdr:rowOff>
    </xdr:from>
    <xdr:to>
      <xdr:col>107</xdr:col>
      <xdr:colOff>101600</xdr:colOff>
      <xdr:row>59</xdr:row>
      <xdr:rowOff>1448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17975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79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79397</xdr:rowOff>
    </xdr:from>
    <xdr:to>
      <xdr:col>102</xdr:col>
      <xdr:colOff>165100</xdr:colOff>
      <xdr:row>59</xdr:row>
      <xdr:rowOff>9547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26074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79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71167</xdr:rowOff>
    </xdr:from>
    <xdr:to>
      <xdr:col>98</xdr:col>
      <xdr:colOff>38100</xdr:colOff>
      <xdr:row>59</xdr:row>
      <xdr:rowOff>1317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17844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79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46134</xdr:rowOff>
    </xdr:from>
    <xdr:to>
      <xdr:col>116</xdr:col>
      <xdr:colOff>63500</xdr:colOff>
      <xdr:row>75</xdr:row>
      <xdr:rowOff>68621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04884"/>
          <a:ext cx="8382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68621</xdr:rowOff>
    </xdr:from>
    <xdr:to>
      <xdr:col>111</xdr:col>
      <xdr:colOff>177800</xdr:colOff>
      <xdr:row>75</xdr:row>
      <xdr:rowOff>117008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92737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117008</xdr:rowOff>
    </xdr:from>
    <xdr:to>
      <xdr:col>107</xdr:col>
      <xdr:colOff>50800</xdr:colOff>
      <xdr:row>76</xdr:row>
      <xdr:rowOff>22292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975758"/>
          <a:ext cx="889000" cy="7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22292</xdr:rowOff>
    </xdr:from>
    <xdr:to>
      <xdr:col>102</xdr:col>
      <xdr:colOff>114300</xdr:colOff>
      <xdr:row>76</xdr:row>
      <xdr:rowOff>25034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5249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166784</xdr:rowOff>
    </xdr:from>
    <xdr:to>
      <xdr:col>116</xdr:col>
      <xdr:colOff>114300</xdr:colOff>
      <xdr:row>75</xdr:row>
      <xdr:rowOff>96934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18211</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7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17821</xdr:rowOff>
    </xdr:from>
    <xdr:to>
      <xdr:col>112</xdr:col>
      <xdr:colOff>38100</xdr:colOff>
      <xdr:row>75</xdr:row>
      <xdr:rowOff>119421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87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135948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65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66208</xdr:rowOff>
    </xdr:from>
    <xdr:to>
      <xdr:col>107</xdr:col>
      <xdr:colOff>101600</xdr:colOff>
      <xdr:row>75</xdr:row>
      <xdr:rowOff>167807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24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12885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142941</xdr:rowOff>
    </xdr:from>
    <xdr:to>
      <xdr:col>102</xdr:col>
      <xdr:colOff>165100</xdr:colOff>
      <xdr:row>76</xdr:row>
      <xdr:rowOff>73090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01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64219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145684</xdr:rowOff>
    </xdr:from>
    <xdr:to>
      <xdr:col>98</xdr:col>
      <xdr:colOff>38100</xdr:colOff>
      <xdr:row>76</xdr:row>
      <xdr:rowOff>75834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66961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9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住民一人当たりのコストを見ると、類似団対平均値よりも高い歳出は、主に</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及び物件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、災害復旧事業費</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災害復旧事業費について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令和３年、４年の</a:t>
          </a:r>
          <a:r>
            <a:rPr kumimoji="1" lang="ja-JP" altLang="ja-JP" sz="1100">
              <a:solidFill>
                <a:schemeClr val="dk1"/>
              </a:solidFill>
              <a:effectLst/>
              <a:latin typeface="+mn-lt"/>
              <a:ea typeface="+mn-ea"/>
              <a:cs typeface="+mn-cs"/>
            </a:rPr>
            <a:t>福島県沖地震の災害復旧事業によ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である。人件費及び物件費については、</a:t>
          </a:r>
          <a:r>
            <a:rPr kumimoji="1" lang="ja-JP" altLang="ja-JP" sz="1100">
              <a:solidFill>
                <a:schemeClr val="dk1"/>
              </a:solidFill>
              <a:effectLst/>
              <a:latin typeface="+mn-lt"/>
              <a:ea typeface="+mn-ea"/>
              <a:cs typeface="+mn-cs"/>
            </a:rPr>
            <a:t>更新された施設等における維持管理費等が増加することが見込まれるため、</a:t>
          </a:r>
          <a:r>
            <a:rPr kumimoji="1" lang="ja-JP" altLang="en-US" sz="1100">
              <a:solidFill>
                <a:schemeClr val="dk1"/>
              </a:solidFill>
              <a:effectLst/>
              <a:latin typeface="+mn-lt"/>
              <a:ea typeface="+mn-ea"/>
              <a:cs typeface="+mn-cs"/>
            </a:rPr>
            <a:t>引き続き増加していくことが見込まれる。既存事業の費用見直しや</a:t>
          </a:r>
          <a:r>
            <a:rPr kumimoji="1" lang="ja-JP" altLang="ja-JP" sz="1100">
              <a:solidFill>
                <a:schemeClr val="dk1"/>
              </a:solidFill>
              <a:effectLst/>
              <a:latin typeface="+mn-lt"/>
              <a:ea typeface="+mn-ea"/>
              <a:cs typeface="+mn-cs"/>
            </a:rPr>
            <a:t>公共施設等総合管理計画に基づ</a:t>
          </a:r>
          <a:r>
            <a:rPr kumimoji="1" lang="ja-JP" altLang="en-US" sz="1100">
              <a:solidFill>
                <a:schemeClr val="dk1"/>
              </a:solidFill>
              <a:effectLst/>
              <a:latin typeface="+mn-lt"/>
              <a:ea typeface="+mn-ea"/>
              <a:cs typeface="+mn-cs"/>
            </a:rPr>
            <a:t>いた施設の</a:t>
          </a:r>
          <a:r>
            <a:rPr kumimoji="1" lang="ja-JP" altLang="ja-JP" sz="1100">
              <a:solidFill>
                <a:schemeClr val="dk1"/>
              </a:solidFill>
              <a:effectLst/>
              <a:latin typeface="+mn-lt"/>
              <a:ea typeface="+mn-ea"/>
              <a:cs typeface="+mn-cs"/>
            </a:rPr>
            <a:t>適切な管理</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7,676
46.70
8,764,551
7,520,034
640,975
4,167,701
5,752,636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25073</xdr:rowOff>
    </xdr:from>
    <xdr:to>
      <xdr:col>24</xdr:col>
      <xdr:colOff>63500</xdr:colOff>
      <xdr:row>35</xdr:row>
      <xdr:rowOff>32149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25823"/>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25073</xdr:rowOff>
    </xdr:from>
    <xdr:to>
      <xdr:col>19</xdr:col>
      <xdr:colOff>177800</xdr:colOff>
      <xdr:row>35</xdr:row>
      <xdr:rowOff>58493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25823"/>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34108</xdr:rowOff>
    </xdr:from>
    <xdr:to>
      <xdr:col>15</xdr:col>
      <xdr:colOff>50800</xdr:colOff>
      <xdr:row>35</xdr:row>
      <xdr:rowOff>58493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34858"/>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13643</xdr:rowOff>
    </xdr:from>
    <xdr:to>
      <xdr:col>10</xdr:col>
      <xdr:colOff>114300</xdr:colOff>
      <xdr:row>35</xdr:row>
      <xdr:rowOff>34108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14393"/>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152799</xdr:rowOff>
    </xdr:from>
    <xdr:to>
      <xdr:col>24</xdr:col>
      <xdr:colOff>114300</xdr:colOff>
      <xdr:row>35</xdr:row>
      <xdr:rowOff>82949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4226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3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145723</xdr:rowOff>
    </xdr:from>
    <xdr:to>
      <xdr:col>20</xdr:col>
      <xdr:colOff>38100</xdr:colOff>
      <xdr:row>35</xdr:row>
      <xdr:rowOff>75873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92400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7693</xdr:rowOff>
    </xdr:from>
    <xdr:to>
      <xdr:col>15</xdr:col>
      <xdr:colOff>101600</xdr:colOff>
      <xdr:row>35</xdr:row>
      <xdr:rowOff>109293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125820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154758</xdr:rowOff>
    </xdr:from>
    <xdr:to>
      <xdr:col>10</xdr:col>
      <xdr:colOff>165100</xdr:colOff>
      <xdr:row>35</xdr:row>
      <xdr:rowOff>84908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101435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5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134293</xdr:rowOff>
    </xdr:from>
    <xdr:to>
      <xdr:col>6</xdr:col>
      <xdr:colOff>38100</xdr:colOff>
      <xdr:row>35</xdr:row>
      <xdr:rowOff>64443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80970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119277</xdr:rowOff>
    </xdr:from>
    <xdr:to>
      <xdr:col>24</xdr:col>
      <xdr:colOff>63500</xdr:colOff>
      <xdr:row>58</xdr:row>
      <xdr:rowOff>136470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3377"/>
          <a:ext cx="838200" cy="1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55682</xdr:rowOff>
    </xdr:from>
    <xdr:to>
      <xdr:col>19</xdr:col>
      <xdr:colOff>177800</xdr:colOff>
      <xdr:row>58</xdr:row>
      <xdr:rowOff>136470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9782"/>
          <a:ext cx="889000" cy="8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55682</xdr:rowOff>
    </xdr:from>
    <xdr:to>
      <xdr:col>15</xdr:col>
      <xdr:colOff>50800</xdr:colOff>
      <xdr:row>58</xdr:row>
      <xdr:rowOff>132190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9782"/>
          <a:ext cx="889000" cy="7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154732</xdr:rowOff>
    </xdr:from>
    <xdr:to>
      <xdr:col>10</xdr:col>
      <xdr:colOff>114300</xdr:colOff>
      <xdr:row>58</xdr:row>
      <xdr:rowOff>132190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27382"/>
          <a:ext cx="889000" cy="14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68477</xdr:rowOff>
    </xdr:from>
    <xdr:to>
      <xdr:col>24</xdr:col>
      <xdr:colOff>114300</xdr:colOff>
      <xdr:row>58</xdr:row>
      <xdr:rowOff>170077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85670</xdr:rowOff>
    </xdr:from>
    <xdr:to>
      <xdr:col>20</xdr:col>
      <xdr:colOff>38100</xdr:colOff>
      <xdr:row>59</xdr:row>
      <xdr:rowOff>15820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6947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2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4882</xdr:rowOff>
    </xdr:from>
    <xdr:to>
      <xdr:col>15</xdr:col>
      <xdr:colOff>101600</xdr:colOff>
      <xdr:row>58</xdr:row>
      <xdr:rowOff>106482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97609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81390</xdr:rowOff>
    </xdr:from>
    <xdr:to>
      <xdr:col>10</xdr:col>
      <xdr:colOff>165100</xdr:colOff>
      <xdr:row>59</xdr:row>
      <xdr:rowOff>11540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1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103932</xdr:rowOff>
    </xdr:from>
    <xdr:to>
      <xdr:col>6</xdr:col>
      <xdr:colOff>38100</xdr:colOff>
      <xdr:row>58</xdr:row>
      <xdr:rowOff>34082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50609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5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141643</xdr:rowOff>
    </xdr:from>
    <xdr:to>
      <xdr:col>24</xdr:col>
      <xdr:colOff>63500</xdr:colOff>
      <xdr:row>75</xdr:row>
      <xdr:rowOff>94689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86043"/>
          <a:ext cx="838200" cy="46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141643</xdr:rowOff>
    </xdr:from>
    <xdr:to>
      <xdr:col>19</xdr:col>
      <xdr:colOff>177800</xdr:colOff>
      <xdr:row>77</xdr:row>
      <xdr:rowOff>58510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86043"/>
          <a:ext cx="889000" cy="7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58510</xdr:rowOff>
    </xdr:from>
    <xdr:to>
      <xdr:col>15</xdr:col>
      <xdr:colOff>50800</xdr:colOff>
      <xdr:row>77</xdr:row>
      <xdr:rowOff>128956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60160"/>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105212</xdr:rowOff>
    </xdr:from>
    <xdr:to>
      <xdr:col>10</xdr:col>
      <xdr:colOff>114300</xdr:colOff>
      <xdr:row>77</xdr:row>
      <xdr:rowOff>128956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06862"/>
          <a:ext cx="889000" cy="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43889</xdr:rowOff>
    </xdr:from>
    <xdr:to>
      <xdr:col>24</xdr:col>
      <xdr:colOff>114300</xdr:colOff>
      <xdr:row>75</xdr:row>
      <xdr:rowOff>145489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66766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5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90843</xdr:rowOff>
    </xdr:from>
    <xdr:to>
      <xdr:col>20</xdr:col>
      <xdr:colOff>38100</xdr:colOff>
      <xdr:row>73</xdr:row>
      <xdr:rowOff>20993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37520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1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7710</xdr:rowOff>
    </xdr:from>
    <xdr:to>
      <xdr:col>15</xdr:col>
      <xdr:colOff>101600</xdr:colOff>
      <xdr:row>77</xdr:row>
      <xdr:rowOff>109310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100437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0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78156</xdr:rowOff>
    </xdr:from>
    <xdr:to>
      <xdr:col>10</xdr:col>
      <xdr:colOff>165100</xdr:colOff>
      <xdr:row>78</xdr:row>
      <xdr:rowOff>8306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170883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54412</xdr:rowOff>
    </xdr:from>
    <xdr:to>
      <xdr:col>6</xdr:col>
      <xdr:colOff>38100</xdr:colOff>
      <xdr:row>77</xdr:row>
      <xdr:rowOff>156012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147139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154330</xdr:rowOff>
    </xdr:from>
    <xdr:to>
      <xdr:col>24</xdr:col>
      <xdr:colOff>63500</xdr:colOff>
      <xdr:row>93</xdr:row>
      <xdr:rowOff>19875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927730"/>
          <a:ext cx="8382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154330</xdr:rowOff>
    </xdr:from>
    <xdr:to>
      <xdr:col>19</xdr:col>
      <xdr:colOff>177800</xdr:colOff>
      <xdr:row>95</xdr:row>
      <xdr:rowOff>105654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927730"/>
          <a:ext cx="889000" cy="4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105654</xdr:rowOff>
    </xdr:from>
    <xdr:to>
      <xdr:col>15</xdr:col>
      <xdr:colOff>50800</xdr:colOff>
      <xdr:row>96</xdr:row>
      <xdr:rowOff>85483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93404"/>
          <a:ext cx="889000" cy="15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85483</xdr:rowOff>
    </xdr:from>
    <xdr:to>
      <xdr:col>10</xdr:col>
      <xdr:colOff>114300</xdr:colOff>
      <xdr:row>96</xdr:row>
      <xdr:rowOff>109212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44683"/>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140525</xdr:rowOff>
    </xdr:from>
    <xdr:to>
      <xdr:col>24</xdr:col>
      <xdr:colOff>114300</xdr:colOff>
      <xdr:row>93</xdr:row>
      <xdr:rowOff>70675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163402</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6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103530</xdr:rowOff>
    </xdr:from>
    <xdr:to>
      <xdr:col>20</xdr:col>
      <xdr:colOff>38100</xdr:colOff>
      <xdr:row>93</xdr:row>
      <xdr:rowOff>33680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8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50207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65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54854</xdr:rowOff>
    </xdr:from>
    <xdr:to>
      <xdr:col>15</xdr:col>
      <xdr:colOff>101600</xdr:colOff>
      <xdr:row>95</xdr:row>
      <xdr:rowOff>156454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4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34683</xdr:rowOff>
    </xdr:from>
    <xdr:to>
      <xdr:col>10</xdr:col>
      <xdr:colOff>165100</xdr:colOff>
      <xdr:row>96</xdr:row>
      <xdr:rowOff>136283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127410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58412</xdr:rowOff>
    </xdr:from>
    <xdr:to>
      <xdr:col>6</xdr:col>
      <xdr:colOff>38100</xdr:colOff>
      <xdr:row>96</xdr:row>
      <xdr:rowOff>160012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151139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121869</xdr:rowOff>
    </xdr:from>
    <xdr:to>
      <xdr:col>55</xdr:col>
      <xdr:colOff>0</xdr:colOff>
      <xdr:row>37</xdr:row>
      <xdr:rowOff>124613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6551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136042</xdr:rowOff>
    </xdr:from>
    <xdr:to>
      <xdr:col>50</xdr:col>
      <xdr:colOff>114300</xdr:colOff>
      <xdr:row>37</xdr:row>
      <xdr:rowOff>124613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136792"/>
          <a:ext cx="88900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97181</xdr:rowOff>
    </xdr:from>
    <xdr:to>
      <xdr:col>45</xdr:col>
      <xdr:colOff>177800</xdr:colOff>
      <xdr:row>35</xdr:row>
      <xdr:rowOff>136042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09793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52832</xdr:rowOff>
    </xdr:from>
    <xdr:to>
      <xdr:col>41</xdr:col>
      <xdr:colOff>50800</xdr:colOff>
      <xdr:row>35</xdr:row>
      <xdr:rowOff>97181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053582"/>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71069</xdr:rowOff>
    </xdr:from>
    <xdr:to>
      <xdr:col>55</xdr:col>
      <xdr:colOff>50800</xdr:colOff>
      <xdr:row>38</xdr:row>
      <xdr:rowOff>1219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93946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6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73813</xdr:rowOff>
    </xdr:from>
    <xdr:to>
      <xdr:col>50</xdr:col>
      <xdr:colOff>165100</xdr:colOff>
      <xdr:row>38</xdr:row>
      <xdr:rowOff>3963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166540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1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85242</xdr:rowOff>
    </xdr:from>
    <xdr:to>
      <xdr:col>46</xdr:col>
      <xdr:colOff>38100</xdr:colOff>
      <xdr:row>36</xdr:row>
      <xdr:rowOff>15392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31919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86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46381</xdr:rowOff>
    </xdr:from>
    <xdr:to>
      <xdr:col>41</xdr:col>
      <xdr:colOff>101600</xdr:colOff>
      <xdr:row>35</xdr:row>
      <xdr:rowOff>147981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164508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2032</xdr:rowOff>
    </xdr:from>
    <xdr:to>
      <xdr:col>36</xdr:col>
      <xdr:colOff>165100</xdr:colOff>
      <xdr:row>35</xdr:row>
      <xdr:rowOff>103632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120159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102960</xdr:rowOff>
    </xdr:from>
    <xdr:to>
      <xdr:col>55</xdr:col>
      <xdr:colOff>0</xdr:colOff>
      <xdr:row>57</xdr:row>
      <xdr:rowOff>140492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75610"/>
          <a:ext cx="838200" cy="3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102960</xdr:rowOff>
    </xdr:from>
    <xdr:to>
      <xdr:col>50</xdr:col>
      <xdr:colOff>114300</xdr:colOff>
      <xdr:row>57</xdr:row>
      <xdr:rowOff>117853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5610"/>
          <a:ext cx="889000" cy="1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117853</xdr:rowOff>
    </xdr:from>
    <xdr:to>
      <xdr:col>45</xdr:col>
      <xdr:colOff>177800</xdr:colOff>
      <xdr:row>57</xdr:row>
      <xdr:rowOff>121241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90503"/>
          <a:ext cx="8890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121241</xdr:rowOff>
    </xdr:from>
    <xdr:to>
      <xdr:col>41</xdr:col>
      <xdr:colOff>50800</xdr:colOff>
      <xdr:row>57</xdr:row>
      <xdr:rowOff>148284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93891"/>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89692</xdr:rowOff>
    </xdr:from>
    <xdr:to>
      <xdr:col>55</xdr:col>
      <xdr:colOff>50800</xdr:colOff>
      <xdr:row>58</xdr:row>
      <xdr:rowOff>19842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6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112569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1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52160</xdr:rowOff>
    </xdr:from>
    <xdr:to>
      <xdr:col>50</xdr:col>
      <xdr:colOff>165100</xdr:colOff>
      <xdr:row>57</xdr:row>
      <xdr:rowOff>153760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170287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67053</xdr:rowOff>
    </xdr:from>
    <xdr:to>
      <xdr:col>46</xdr:col>
      <xdr:colOff>38100</xdr:colOff>
      <xdr:row>57</xdr:row>
      <xdr:rowOff>168653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13730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1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70441</xdr:rowOff>
    </xdr:from>
    <xdr:to>
      <xdr:col>41</xdr:col>
      <xdr:colOff>101600</xdr:colOff>
      <xdr:row>58</xdr:row>
      <xdr:rowOff>591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17118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97484</xdr:rowOff>
    </xdr:from>
    <xdr:to>
      <xdr:col>36</xdr:col>
      <xdr:colOff>165100</xdr:colOff>
      <xdr:row>58</xdr:row>
      <xdr:rowOff>27634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44161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66515</xdr:rowOff>
    </xdr:from>
    <xdr:to>
      <xdr:col>55</xdr:col>
      <xdr:colOff>0</xdr:colOff>
      <xdr:row>78</xdr:row>
      <xdr:rowOff>84629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39615"/>
          <a:ext cx="8382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84629</xdr:rowOff>
    </xdr:from>
    <xdr:to>
      <xdr:col>50</xdr:col>
      <xdr:colOff>114300</xdr:colOff>
      <xdr:row>78</xdr:row>
      <xdr:rowOff>121324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7729"/>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121324</xdr:rowOff>
    </xdr:from>
    <xdr:to>
      <xdr:col>45</xdr:col>
      <xdr:colOff>177800</xdr:colOff>
      <xdr:row>78</xdr:row>
      <xdr:rowOff>144044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94424"/>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72971</xdr:rowOff>
    </xdr:from>
    <xdr:to>
      <xdr:col>41</xdr:col>
      <xdr:colOff>50800</xdr:colOff>
      <xdr:row>78</xdr:row>
      <xdr:rowOff>144044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74621"/>
          <a:ext cx="889000" cy="24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15715</xdr:rowOff>
    </xdr:from>
    <xdr:to>
      <xdr:col>55</xdr:col>
      <xdr:colOff>50800</xdr:colOff>
      <xdr:row>78</xdr:row>
      <xdr:rowOff>117315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165592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33829</xdr:rowOff>
    </xdr:from>
    <xdr:to>
      <xdr:col>50</xdr:col>
      <xdr:colOff>165100</xdr:colOff>
      <xdr:row>78</xdr:row>
      <xdr:rowOff>135429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126556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70524</xdr:rowOff>
    </xdr:from>
    <xdr:to>
      <xdr:col>46</xdr:col>
      <xdr:colOff>38100</xdr:colOff>
      <xdr:row>79</xdr:row>
      <xdr:rowOff>674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163251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93244</xdr:rowOff>
    </xdr:from>
    <xdr:to>
      <xdr:col>41</xdr:col>
      <xdr:colOff>101600</xdr:colOff>
      <xdr:row>79</xdr:row>
      <xdr:rowOff>23394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14521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22171</xdr:rowOff>
    </xdr:from>
    <xdr:to>
      <xdr:col>36</xdr:col>
      <xdr:colOff>165100</xdr:colOff>
      <xdr:row>77</xdr:row>
      <xdr:rowOff>123771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140298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9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154767</xdr:rowOff>
    </xdr:from>
    <xdr:to>
      <xdr:col>54</xdr:col>
      <xdr:colOff>189865</xdr:colOff>
      <xdr:row>98</xdr:row>
      <xdr:rowOff>76153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6099617"/>
          <a:ext cx="1270" cy="77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79980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76153</xdr:rowOff>
    </xdr:from>
    <xdr:to>
      <xdr:col>55</xdr:col>
      <xdr:colOff>88900</xdr:colOff>
      <xdr:row>98</xdr:row>
      <xdr:rowOff>76153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101444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8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154767</xdr:rowOff>
    </xdr:from>
    <xdr:to>
      <xdr:col>55</xdr:col>
      <xdr:colOff>88900</xdr:colOff>
      <xdr:row>93</xdr:row>
      <xdr:rowOff>154767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0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7291</xdr:rowOff>
    </xdr:from>
    <xdr:to>
      <xdr:col>55</xdr:col>
      <xdr:colOff>0</xdr:colOff>
      <xdr:row>96</xdr:row>
      <xdr:rowOff>95368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66491"/>
          <a:ext cx="838200" cy="8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31661</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62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53234</xdr:rowOff>
    </xdr:from>
    <xdr:to>
      <xdr:col>55</xdr:col>
      <xdr:colOff>50800</xdr:colOff>
      <xdr:row>97</xdr:row>
      <xdr:rowOff>154834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155115</xdr:rowOff>
    </xdr:from>
    <xdr:to>
      <xdr:col>50</xdr:col>
      <xdr:colOff>114300</xdr:colOff>
      <xdr:row>96</xdr:row>
      <xdr:rowOff>7291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099965"/>
          <a:ext cx="889000" cy="36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44625</xdr:rowOff>
    </xdr:from>
    <xdr:to>
      <xdr:col>50</xdr:col>
      <xdr:colOff>165100</xdr:colOff>
      <xdr:row>97</xdr:row>
      <xdr:rowOff>146225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137352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82370</xdr:rowOff>
    </xdr:from>
    <xdr:to>
      <xdr:col>45</xdr:col>
      <xdr:colOff>177800</xdr:colOff>
      <xdr:row>93</xdr:row>
      <xdr:rowOff>155115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027220"/>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51974</xdr:rowOff>
    </xdr:from>
    <xdr:to>
      <xdr:col>46</xdr:col>
      <xdr:colOff>38100</xdr:colOff>
      <xdr:row>97</xdr:row>
      <xdr:rowOff>153574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144701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66832</xdr:rowOff>
    </xdr:from>
    <xdr:to>
      <xdr:col>41</xdr:col>
      <xdr:colOff>50800</xdr:colOff>
      <xdr:row>93</xdr:row>
      <xdr:rowOff>82370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5668782"/>
          <a:ext cx="889000" cy="3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59868</xdr:rowOff>
    </xdr:from>
    <xdr:to>
      <xdr:col>41</xdr:col>
      <xdr:colOff>101600</xdr:colOff>
      <xdr:row>97</xdr:row>
      <xdr:rowOff>161468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152595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42410</xdr:rowOff>
    </xdr:from>
    <xdr:to>
      <xdr:col>36</xdr:col>
      <xdr:colOff>165100</xdr:colOff>
      <xdr:row>97</xdr:row>
      <xdr:rowOff>144010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44568</xdr:rowOff>
    </xdr:from>
    <xdr:to>
      <xdr:col>55</xdr:col>
      <xdr:colOff>50800</xdr:colOff>
      <xdr:row>96</xdr:row>
      <xdr:rowOff>146168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67445</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5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127941</xdr:rowOff>
    </xdr:from>
    <xdr:to>
      <xdr:col>50</xdr:col>
      <xdr:colOff>165100</xdr:colOff>
      <xdr:row>96</xdr:row>
      <xdr:rowOff>58091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74618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19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104315</xdr:rowOff>
    </xdr:from>
    <xdr:to>
      <xdr:col>46</xdr:col>
      <xdr:colOff>38100</xdr:colOff>
      <xdr:row>94</xdr:row>
      <xdr:rowOff>34465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0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50992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82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31570</xdr:rowOff>
    </xdr:from>
    <xdr:to>
      <xdr:col>41</xdr:col>
      <xdr:colOff>101600</xdr:colOff>
      <xdr:row>93</xdr:row>
      <xdr:rowOff>133170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9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149697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575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16032</xdr:rowOff>
    </xdr:from>
    <xdr:to>
      <xdr:col>36</xdr:col>
      <xdr:colOff>165100</xdr:colOff>
      <xdr:row>91</xdr:row>
      <xdr:rowOff>117632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6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134159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39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155542</xdr:rowOff>
    </xdr:from>
    <xdr:to>
      <xdr:col>85</xdr:col>
      <xdr:colOff>127000</xdr:colOff>
      <xdr:row>37</xdr:row>
      <xdr:rowOff>159428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9919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164252</xdr:rowOff>
    </xdr:from>
    <xdr:to>
      <xdr:col>81</xdr:col>
      <xdr:colOff>50800</xdr:colOff>
      <xdr:row>37</xdr:row>
      <xdr:rowOff>155542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993552"/>
          <a:ext cx="889000" cy="50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164252</xdr:rowOff>
    </xdr:from>
    <xdr:to>
      <xdr:col>76</xdr:col>
      <xdr:colOff>114300</xdr:colOff>
      <xdr:row>36</xdr:row>
      <xdr:rowOff>109822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993552"/>
          <a:ext cx="889000" cy="28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109822</xdr:rowOff>
    </xdr:from>
    <xdr:to>
      <xdr:col>71</xdr:col>
      <xdr:colOff>177800</xdr:colOff>
      <xdr:row>38</xdr:row>
      <xdr:rowOff>84356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282022"/>
          <a:ext cx="889000" cy="31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108628</xdr:rowOff>
    </xdr:from>
    <xdr:to>
      <xdr:col>85</xdr:col>
      <xdr:colOff>177800</xdr:colOff>
      <xdr:row>38</xdr:row>
      <xdr:rowOff>38778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87055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104742</xdr:rowOff>
    </xdr:from>
    <xdr:to>
      <xdr:col>81</xdr:col>
      <xdr:colOff>101600</xdr:colOff>
      <xdr:row>38</xdr:row>
      <xdr:rowOff>34892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26019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113452</xdr:rowOff>
    </xdr:from>
    <xdr:to>
      <xdr:col>76</xdr:col>
      <xdr:colOff>165100</xdr:colOff>
      <xdr:row>35</xdr:row>
      <xdr:rowOff>43602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9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60129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1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59022</xdr:rowOff>
    </xdr:from>
    <xdr:to>
      <xdr:col>72</xdr:col>
      <xdr:colOff>38100</xdr:colOff>
      <xdr:row>36</xdr:row>
      <xdr:rowOff>160622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33556</xdr:rowOff>
    </xdr:from>
    <xdr:to>
      <xdr:col>67</xdr:col>
      <xdr:colOff>101600</xdr:colOff>
      <xdr:row>38</xdr:row>
      <xdr:rowOff>135156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4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126283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163863</xdr:rowOff>
    </xdr:from>
    <xdr:to>
      <xdr:col>85</xdr:col>
      <xdr:colOff>127000</xdr:colOff>
      <xdr:row>57</xdr:row>
      <xdr:rowOff>169462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36513"/>
          <a:ext cx="8382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105222</xdr:rowOff>
    </xdr:from>
    <xdr:to>
      <xdr:col>81</xdr:col>
      <xdr:colOff>50800</xdr:colOff>
      <xdr:row>57</xdr:row>
      <xdr:rowOff>169462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77872"/>
          <a:ext cx="889000" cy="6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105222</xdr:rowOff>
    </xdr:from>
    <xdr:to>
      <xdr:col>76</xdr:col>
      <xdr:colOff>114300</xdr:colOff>
      <xdr:row>57</xdr:row>
      <xdr:rowOff>120838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77872"/>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120838</xdr:rowOff>
    </xdr:from>
    <xdr:to>
      <xdr:col>71</xdr:col>
      <xdr:colOff>177800</xdr:colOff>
      <xdr:row>57</xdr:row>
      <xdr:rowOff>136637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93488"/>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113063</xdr:rowOff>
    </xdr:from>
    <xdr:to>
      <xdr:col>85</xdr:col>
      <xdr:colOff>177800</xdr:colOff>
      <xdr:row>58</xdr:row>
      <xdr:rowOff>43213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118662</xdr:rowOff>
    </xdr:from>
    <xdr:to>
      <xdr:col>81</xdr:col>
      <xdr:colOff>101600</xdr:colOff>
      <xdr:row>58</xdr:row>
      <xdr:rowOff>48812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39939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8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54422</xdr:rowOff>
    </xdr:from>
    <xdr:to>
      <xdr:col>76</xdr:col>
      <xdr:colOff>165100</xdr:colOff>
      <xdr:row>57</xdr:row>
      <xdr:rowOff>156022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1099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70038</xdr:rowOff>
    </xdr:from>
    <xdr:to>
      <xdr:col>72</xdr:col>
      <xdr:colOff>38100</xdr:colOff>
      <xdr:row>58</xdr:row>
      <xdr:rowOff>188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85837</xdr:rowOff>
    </xdr:from>
    <xdr:to>
      <xdr:col>67</xdr:col>
      <xdr:colOff>101600</xdr:colOff>
      <xdr:row>58</xdr:row>
      <xdr:rowOff>15987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32514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76835</xdr:rowOff>
    </xdr:from>
    <xdr:to>
      <xdr:col>85</xdr:col>
      <xdr:colOff>127000</xdr:colOff>
      <xdr:row>74</xdr:row>
      <xdr:rowOff>36556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2592685"/>
          <a:ext cx="838200" cy="1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36556</xdr:rowOff>
    </xdr:from>
    <xdr:to>
      <xdr:col>81</xdr:col>
      <xdr:colOff>50800</xdr:colOff>
      <xdr:row>78</xdr:row>
      <xdr:rowOff>84396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723856"/>
          <a:ext cx="889000" cy="7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54505</xdr:rowOff>
    </xdr:from>
    <xdr:to>
      <xdr:col>76</xdr:col>
      <xdr:colOff>114300</xdr:colOff>
      <xdr:row>78</xdr:row>
      <xdr:rowOff>84396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27605"/>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31746</xdr:rowOff>
    </xdr:from>
    <xdr:to>
      <xdr:col>71</xdr:col>
      <xdr:colOff>177800</xdr:colOff>
      <xdr:row>78</xdr:row>
      <xdr:rowOff>54505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2204696"/>
          <a:ext cx="889000" cy="12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26035</xdr:rowOff>
    </xdr:from>
    <xdr:to>
      <xdr:col>85</xdr:col>
      <xdr:colOff>177800</xdr:colOff>
      <xdr:row>73</xdr:row>
      <xdr:rowOff>127635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5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48912</xdr:rowOff>
    </xdr:from>
    <xdr:ext cx="599010"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39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157206</xdr:rowOff>
    </xdr:from>
    <xdr:to>
      <xdr:col>81</xdr:col>
      <xdr:colOff>101600</xdr:colOff>
      <xdr:row>74</xdr:row>
      <xdr:rowOff>87356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6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103883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24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33596</xdr:rowOff>
    </xdr:from>
    <xdr:to>
      <xdr:col>76</xdr:col>
      <xdr:colOff>165100</xdr:colOff>
      <xdr:row>78</xdr:row>
      <xdr:rowOff>135196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0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126323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4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3705</xdr:rowOff>
    </xdr:from>
    <xdr:to>
      <xdr:col>72</xdr:col>
      <xdr:colOff>38100</xdr:colOff>
      <xdr:row>78</xdr:row>
      <xdr:rowOff>105305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121832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15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152396</xdr:rowOff>
    </xdr:from>
    <xdr:to>
      <xdr:col>67</xdr:col>
      <xdr:colOff>101600</xdr:colOff>
      <xdr:row>71</xdr:row>
      <xdr:rowOff>82546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1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99073</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14795" y="1192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156882</xdr:rowOff>
    </xdr:from>
    <xdr:to>
      <xdr:col>85</xdr:col>
      <xdr:colOff>127000</xdr:colOff>
      <xdr:row>97</xdr:row>
      <xdr:rowOff>29039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16082"/>
          <a:ext cx="838200" cy="4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29039</xdr:rowOff>
    </xdr:from>
    <xdr:to>
      <xdr:col>81</xdr:col>
      <xdr:colOff>50800</xdr:colOff>
      <xdr:row>97</xdr:row>
      <xdr:rowOff>53426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59689"/>
          <a:ext cx="8890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53426</xdr:rowOff>
    </xdr:from>
    <xdr:to>
      <xdr:col>76</xdr:col>
      <xdr:colOff>114300</xdr:colOff>
      <xdr:row>97</xdr:row>
      <xdr:rowOff>71193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84076"/>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69497</xdr:rowOff>
    </xdr:from>
    <xdr:to>
      <xdr:col>71</xdr:col>
      <xdr:colOff>177800</xdr:colOff>
      <xdr:row>97</xdr:row>
      <xdr:rowOff>71193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0014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106082</xdr:rowOff>
    </xdr:from>
    <xdr:to>
      <xdr:col>85</xdr:col>
      <xdr:colOff>177800</xdr:colOff>
      <xdr:row>97</xdr:row>
      <xdr:rowOff>36232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84509</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149689</xdr:rowOff>
    </xdr:from>
    <xdr:to>
      <xdr:col>81</xdr:col>
      <xdr:colOff>101600</xdr:colOff>
      <xdr:row>97</xdr:row>
      <xdr:rowOff>79839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70966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2626</xdr:rowOff>
    </xdr:from>
    <xdr:to>
      <xdr:col>76</xdr:col>
      <xdr:colOff>165100</xdr:colOff>
      <xdr:row>97</xdr:row>
      <xdr:rowOff>104226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95353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20393</xdr:rowOff>
    </xdr:from>
    <xdr:to>
      <xdr:col>72</xdr:col>
      <xdr:colOff>38100</xdr:colOff>
      <xdr:row>97</xdr:row>
      <xdr:rowOff>121993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113120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18697</xdr:rowOff>
    </xdr:from>
    <xdr:to>
      <xdr:col>67</xdr:col>
      <xdr:colOff>101600</xdr:colOff>
      <xdr:row>97</xdr:row>
      <xdr:rowOff>120297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98044</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13144"/>
          <a:ext cx="889000" cy="1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98044</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613144"/>
          <a:ext cx="889000" cy="1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58818</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7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47244</xdr:rowOff>
    </xdr:from>
    <xdr:to>
      <xdr:col>102</xdr:col>
      <xdr:colOff>165100</xdr:colOff>
      <xdr:row>38</xdr:row>
      <xdr:rowOff>148844</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5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165371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337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類似団対平均値よりも高い歳出は、主に</a:t>
          </a:r>
          <a:r>
            <a:rPr kumimoji="1" lang="ja-JP" altLang="en-US" sz="1100">
              <a:solidFill>
                <a:schemeClr val="dk1"/>
              </a:solidFill>
              <a:effectLst/>
              <a:latin typeface="+mn-lt"/>
              <a:ea typeface="+mn-ea"/>
              <a:cs typeface="+mn-cs"/>
            </a:rPr>
            <a:t>災害復旧費及び衛生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災害復旧費及び衛生費については、</a:t>
          </a:r>
          <a:r>
            <a:rPr kumimoji="1" lang="ja-JP" altLang="ja-JP" sz="1100">
              <a:solidFill>
                <a:schemeClr val="dk1"/>
              </a:solidFill>
              <a:effectLst/>
              <a:latin typeface="+mn-lt"/>
              <a:ea typeface="+mn-ea"/>
              <a:cs typeface="+mn-cs"/>
            </a:rPr>
            <a:t>令和３年、４年の福島県沖地震</a:t>
          </a:r>
          <a:r>
            <a:rPr kumimoji="1" lang="ja-JP" altLang="en-US" sz="1100">
              <a:solidFill>
                <a:schemeClr val="dk1"/>
              </a:solidFill>
              <a:effectLst/>
              <a:latin typeface="+mn-lt"/>
              <a:ea typeface="+mn-ea"/>
              <a:cs typeface="+mn-cs"/>
            </a:rPr>
            <a:t>災害復旧に関連する歳出の</a:t>
          </a:r>
          <a:r>
            <a:rPr kumimoji="1" lang="ja-JP" altLang="ja-JP" sz="1100">
              <a:solidFill>
                <a:schemeClr val="dk1"/>
              </a:solidFill>
              <a:effectLst/>
              <a:latin typeface="+mn-lt"/>
              <a:ea typeface="+mn-ea"/>
              <a:cs typeface="+mn-cs"/>
            </a:rPr>
            <a:t>増加であ</a:t>
          </a:r>
          <a:r>
            <a:rPr kumimoji="1" lang="ja-JP" altLang="en-US" sz="1100">
              <a:solidFill>
                <a:schemeClr val="dk1"/>
              </a:solidFill>
              <a:effectLst/>
              <a:latin typeface="+mn-lt"/>
              <a:ea typeface="+mn-ea"/>
              <a:cs typeface="+mn-cs"/>
            </a:rPr>
            <a:t>り、衛生費は災害で発生したがれき撤去等の事業費の増加による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東日本大震災に係る復旧復興関連整備に大規模な事業費を要した結果である。減少傾向ではあるが、整備に要した地方債の償還による公債費の増加が見込まれるため、今後の事業にあたっては公債費の抑制に努め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、令和２年度</a:t>
          </a:r>
          <a:r>
            <a:rPr kumimoji="1" lang="ja-JP" altLang="ja-JP" sz="1100">
              <a:solidFill>
                <a:schemeClr val="dk1"/>
              </a:solidFill>
              <a:effectLst/>
              <a:latin typeface="+mn-lt"/>
              <a:ea typeface="+mn-ea"/>
              <a:cs typeface="+mn-cs"/>
            </a:rPr>
            <a:t>については、新地駅周辺に係る整備事業等の財政需要があったため、実質単年度収支は赤字となっていたが、財政調整基金の取り崩しによりカバーしたことで、実質収支は黒字となっていた。</a:t>
          </a:r>
          <a:endParaRPr lang="ja-JP" altLang="ja-JP" sz="1400">
            <a:effectLst/>
          </a:endParaRPr>
        </a:p>
        <a:p>
          <a:r>
            <a:rPr kumimoji="1" lang="ja-JP" altLang="en-US" sz="1100">
              <a:solidFill>
                <a:schemeClr val="dk1"/>
              </a:solidFill>
              <a:effectLst/>
              <a:latin typeface="+mn-lt"/>
              <a:ea typeface="+mn-ea"/>
              <a:cs typeface="+mn-cs"/>
            </a:rPr>
            <a:t>令和３年度以降は</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は黒字を保持しており、財政規模に対する財政調整基金残高割合も令和４年度は増加した。</a:t>
          </a:r>
          <a:r>
            <a:rPr kumimoji="1" lang="ja-JP" altLang="ja-JP" sz="1100">
              <a:solidFill>
                <a:schemeClr val="dk1"/>
              </a:solidFill>
              <a:effectLst/>
              <a:latin typeface="+mn-lt"/>
              <a:ea typeface="+mn-ea"/>
              <a:cs typeface="+mn-cs"/>
            </a:rPr>
            <a:t>今後も適切な財源確保と歳出の精査により、財政調整基金の取り崩しを回避したい。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連結実質赤字比率については、すべての会計で黒字経営となっている。</a:t>
          </a:r>
          <a:endParaRPr lang="ja-JP" altLang="ja-JP" sz="1400">
            <a:effectLst/>
          </a:endParaRPr>
        </a:p>
        <a:p>
          <a:r>
            <a:rPr kumimoji="1" lang="ja-JP" altLang="ja-JP" sz="1100">
              <a:solidFill>
                <a:schemeClr val="dk1"/>
              </a:solidFill>
              <a:effectLst/>
              <a:latin typeface="+mn-lt"/>
              <a:ea typeface="+mn-ea"/>
              <a:cs typeface="+mn-cs"/>
            </a:rPr>
            <a:t>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8764551</v>
      </c>
      <c r="BO4" s="415"/>
      <c r="BP4" s="415"/>
      <c r="BQ4" s="415"/>
      <c r="BR4" s="415"/>
      <c r="BS4" s="415"/>
      <c r="BT4" s="415"/>
      <c r="BU4" s="416"/>
      <c r="BV4" s="414">
        <v>8837355</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15.4</v>
      </c>
      <c r="CU4" s="589"/>
      <c r="CV4" s="589"/>
      <c r="CW4" s="589"/>
      <c r="CX4" s="589"/>
      <c r="CY4" s="589"/>
      <c r="CZ4" s="589"/>
      <c r="DA4" s="590"/>
      <c r="DB4" s="588">
        <v>10.4</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7520034</v>
      </c>
      <c r="BO5" s="420"/>
      <c r="BP5" s="420"/>
      <c r="BQ5" s="420"/>
      <c r="BR5" s="420"/>
      <c r="BS5" s="420"/>
      <c r="BT5" s="420"/>
      <c r="BU5" s="421"/>
      <c r="BV5" s="419">
        <v>8115475</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124.1</v>
      </c>
      <c r="CU5" s="390"/>
      <c r="CV5" s="390"/>
      <c r="CW5" s="390"/>
      <c r="CX5" s="390"/>
      <c r="CY5" s="390"/>
      <c r="CZ5" s="390"/>
      <c r="DA5" s="391"/>
      <c r="DB5" s="389">
        <v>117.5</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1244517</v>
      </c>
      <c r="BO6" s="420"/>
      <c r="BP6" s="420"/>
      <c r="BQ6" s="420"/>
      <c r="BR6" s="420"/>
      <c r="BS6" s="420"/>
      <c r="BT6" s="420"/>
      <c r="BU6" s="421"/>
      <c r="BV6" s="419">
        <v>721880</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124.1</v>
      </c>
      <c r="CU6" s="563"/>
      <c r="CV6" s="563"/>
      <c r="CW6" s="563"/>
      <c r="CX6" s="563"/>
      <c r="CY6" s="563"/>
      <c r="CZ6" s="563"/>
      <c r="DA6" s="564"/>
      <c r="DB6" s="562">
        <v>117.5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603542</v>
      </c>
      <c r="BO7" s="420"/>
      <c r="BP7" s="420"/>
      <c r="BQ7" s="420"/>
      <c r="BR7" s="420"/>
      <c r="BS7" s="420"/>
      <c r="BT7" s="420"/>
      <c r="BU7" s="421"/>
      <c r="BV7" s="419">
        <v>263064</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4167701</v>
      </c>
      <c r="CU7" s="420"/>
      <c r="CV7" s="420"/>
      <c r="CW7" s="420"/>
      <c r="CX7" s="420"/>
      <c r="CY7" s="420"/>
      <c r="CZ7" s="420"/>
      <c r="DA7" s="421"/>
      <c r="DB7" s="419">
        <v>4427893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95</v>
      </c>
      <c r="AV8" s="467"/>
      <c r="AW8" s="467"/>
      <c r="AX8" s="467"/>
      <c r="AY8" s="399" t="s">
        <v>111</v>
      </c>
      <c r="AZ8" s="400"/>
      <c r="BA8" s="400"/>
      <c r="BB8" s="400"/>
      <c r="BC8" s="400"/>
      <c r="BD8" s="400"/>
      <c r="BE8" s="400"/>
      <c r="BF8" s="400"/>
      <c r="BG8" s="400"/>
      <c r="BH8" s="400"/>
      <c r="BI8" s="400"/>
      <c r="BJ8" s="400"/>
      <c r="BK8" s="400"/>
      <c r="BL8" s="400"/>
      <c r="BM8" s="401"/>
      <c r="BN8" s="419">
        <v>640975</v>
      </c>
      <c r="BO8" s="420"/>
      <c r="BP8" s="420"/>
      <c r="BQ8" s="420"/>
      <c r="BR8" s="420"/>
      <c r="BS8" s="420"/>
      <c r="BT8" s="420"/>
      <c r="BU8" s="421"/>
      <c r="BV8" s="419">
        <v>458816</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1.04</v>
      </c>
      <c r="CU8" s="523"/>
      <c r="CV8" s="523"/>
      <c r="CW8" s="523"/>
      <c r="CX8" s="523"/>
      <c r="CY8" s="523"/>
      <c r="CZ8" s="523"/>
      <c r="DA8" s="524"/>
      <c r="DB8" s="522">
        <v>0.98</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7905</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95</v>
      </c>
      <c r="AV9" s="467"/>
      <c r="AW9" s="467"/>
      <c r="AX9" s="467"/>
      <c r="AY9" s="399" t="s">
        <v>117</v>
      </c>
      <c r="AZ9" s="400"/>
      <c r="BA9" s="400"/>
      <c r="BB9" s="400"/>
      <c r="BC9" s="400"/>
      <c r="BD9" s="400"/>
      <c r="BE9" s="400"/>
      <c r="BF9" s="400"/>
      <c r="BG9" s="400"/>
      <c r="BH9" s="400"/>
      <c r="BI9" s="400"/>
      <c r="BJ9" s="400"/>
      <c r="BK9" s="400"/>
      <c r="BL9" s="400"/>
      <c r="BM9" s="401"/>
      <c r="BN9" s="419">
        <v>182159</v>
      </c>
      <c r="BO9" s="420"/>
      <c r="BP9" s="420"/>
      <c r="BQ9" s="420"/>
      <c r="BR9" s="420"/>
      <c r="BS9" s="420"/>
      <c r="BT9" s="420"/>
      <c r="BU9" s="421"/>
      <c r="BV9" s="419">
        <v>398919</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8</v>
      </c>
      <c r="CU9" s="390"/>
      <c r="CV9" s="390"/>
      <c r="CW9" s="390"/>
      <c r="CX9" s="390"/>
      <c r="CY9" s="390"/>
      <c r="CZ9" s="390"/>
      <c r="DA9" s="391"/>
      <c r="DB9" s="389">
        <v>8.1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8218</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230126</v>
      </c>
      <c r="BO10" s="420"/>
      <c r="BP10" s="420"/>
      <c r="BQ10" s="420"/>
      <c r="BR10" s="420"/>
      <c r="BS10" s="420"/>
      <c r="BT10" s="420"/>
      <c r="BU10" s="421"/>
      <c r="BV10" s="419">
        <v>30130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7716</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7676</v>
      </c>
      <c r="S13" s="513"/>
      <c r="T13" s="513"/>
      <c r="U13" s="513"/>
      <c r="V13" s="514"/>
      <c r="W13" s="500" t="s">
        <v>141</v>
      </c>
      <c r="X13" s="442"/>
      <c r="Y13" s="442"/>
      <c r="Z13" s="442"/>
      <c r="AA13" s="442"/>
      <c r="AB13" s="443"/>
      <c r="AC13" s="395">
        <v>413</v>
      </c>
      <c r="AD13" s="396"/>
      <c r="AE13" s="396"/>
      <c r="AF13" s="396"/>
      <c r="AG13" s="397"/>
      <c r="AH13" s="395">
        <v>437</v>
      </c>
      <c r="AI13" s="396"/>
      <c r="AJ13" s="396"/>
      <c r="AK13" s="396"/>
      <c r="AL13" s="398"/>
      <c r="AM13" s="478" t="s">
        <v>142</v>
      </c>
      <c r="AN13" s="393"/>
      <c r="AO13" s="393"/>
      <c r="AP13" s="393"/>
      <c r="AQ13" s="393"/>
      <c r="AR13" s="393"/>
      <c r="AS13" s="393"/>
      <c r="AT13" s="394"/>
      <c r="AU13" s="466" t="s">
        <v>137</v>
      </c>
      <c r="AV13" s="467"/>
      <c r="AW13" s="467"/>
      <c r="AX13" s="467"/>
      <c r="AY13" s="399" t="s">
        <v>143</v>
      </c>
      <c r="AZ13" s="400"/>
      <c r="BA13" s="400"/>
      <c r="BB13" s="400"/>
      <c r="BC13" s="400"/>
      <c r="BD13" s="400"/>
      <c r="BE13" s="400"/>
      <c r="BF13" s="400"/>
      <c r="BG13" s="400"/>
      <c r="BH13" s="400"/>
      <c r="BI13" s="400"/>
      <c r="BJ13" s="400"/>
      <c r="BK13" s="400"/>
      <c r="BL13" s="400"/>
      <c r="BM13" s="401"/>
      <c r="BN13" s="419">
        <v>412285</v>
      </c>
      <c r="BO13" s="420"/>
      <c r="BP13" s="420"/>
      <c r="BQ13" s="420"/>
      <c r="BR13" s="420"/>
      <c r="BS13" s="420"/>
      <c r="BT13" s="420"/>
      <c r="BU13" s="421"/>
      <c r="BV13" s="419">
        <v>429049</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9.5</v>
      </c>
      <c r="CU13" s="390"/>
      <c r="CV13" s="390"/>
      <c r="CW13" s="390"/>
      <c r="CX13" s="390"/>
      <c r="CY13" s="390"/>
      <c r="CZ13" s="390"/>
      <c r="DA13" s="391"/>
      <c r="DB13" s="389">
        <v>9</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7812</v>
      </c>
      <c r="S14" s="513"/>
      <c r="T14" s="513"/>
      <c r="U14" s="513"/>
      <c r="V14" s="514"/>
      <c r="W14" s="515"/>
      <c r="X14" s="445"/>
      <c r="Y14" s="445"/>
      <c r="Z14" s="445"/>
      <c r="AA14" s="445"/>
      <c r="AB14" s="446"/>
      <c r="AC14" s="505">
        <v>10.6</v>
      </c>
      <c r="AD14" s="506"/>
      <c r="AE14" s="506"/>
      <c r="AF14" s="506"/>
      <c r="AG14" s="507"/>
      <c r="AH14" s="505">
        <v>10.8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147</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140</v>
      </c>
      <c r="N15" s="510"/>
      <c r="O15" s="510"/>
      <c r="P15" s="510"/>
      <c r="Q15" s="511"/>
      <c r="R15" s="512">
        <v>7767</v>
      </c>
      <c r="S15" s="513"/>
      <c r="T15" s="513"/>
      <c r="U15" s="513"/>
      <c r="V15" s="514"/>
      <c r="W15" s="500" t="s">
        <v>149</v>
      </c>
      <c r="X15" s="442"/>
      <c r="Y15" s="442"/>
      <c r="Z15" s="442"/>
      <c r="AA15" s="442"/>
      <c r="AB15" s="443"/>
      <c r="AC15" s="395">
        <v>1288</v>
      </c>
      <c r="AD15" s="396"/>
      <c r="AE15" s="396"/>
      <c r="AF15" s="396"/>
      <c r="AG15" s="397"/>
      <c r="AH15" s="395">
        <v>1475</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3192135</v>
      </c>
      <c r="BO15" s="415"/>
      <c r="BP15" s="415"/>
      <c r="BQ15" s="415"/>
      <c r="BR15" s="415"/>
      <c r="BS15" s="415"/>
      <c r="BT15" s="415"/>
      <c r="BU15" s="416"/>
      <c r="BV15" s="414">
        <v>3396585</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33.1</v>
      </c>
      <c r="AD16" s="506"/>
      <c r="AE16" s="506"/>
      <c r="AF16" s="506"/>
      <c r="AG16" s="507"/>
      <c r="AH16" s="505">
        <v>36.299999999999997</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2917341</v>
      </c>
      <c r="BO16" s="420"/>
      <c r="BP16" s="420"/>
      <c r="BQ16" s="420"/>
      <c r="BR16" s="420"/>
      <c r="BS16" s="420"/>
      <c r="BT16" s="420"/>
      <c r="BU16" s="421"/>
      <c r="BV16" s="419">
        <v>2988450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2189</v>
      </c>
      <c r="AD17" s="396"/>
      <c r="AE17" s="396"/>
      <c r="AF17" s="396"/>
      <c r="AG17" s="397"/>
      <c r="AH17" s="395">
        <v>2153</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4167701</v>
      </c>
      <c r="BO17" s="420"/>
      <c r="BP17" s="420"/>
      <c r="BQ17" s="420"/>
      <c r="BR17" s="420"/>
      <c r="BS17" s="420"/>
      <c r="BT17" s="420"/>
      <c r="BU17" s="421"/>
      <c r="BV17" s="419">
        <v>4427893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46.7</v>
      </c>
      <c r="M18" s="474"/>
      <c r="N18" s="474"/>
      <c r="O18" s="474"/>
      <c r="P18" s="474"/>
      <c r="Q18" s="474"/>
      <c r="R18" s="475"/>
      <c r="S18" s="475"/>
      <c r="T18" s="475"/>
      <c r="U18" s="475"/>
      <c r="V18" s="476"/>
      <c r="W18" s="490"/>
      <c r="X18" s="491"/>
      <c r="Y18" s="491"/>
      <c r="Z18" s="491"/>
      <c r="AA18" s="491"/>
      <c r="AB18" s="501"/>
      <c r="AC18" s="383">
        <v>56.3</v>
      </c>
      <c r="AD18" s="384"/>
      <c r="AE18" s="384"/>
      <c r="AF18" s="384"/>
      <c r="AG18" s="477"/>
      <c r="AH18" s="383">
        <v>53</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3097949</v>
      </c>
      <c r="BO18" s="420"/>
      <c r="BP18" s="420"/>
      <c r="BQ18" s="420"/>
      <c r="BR18" s="420"/>
      <c r="BS18" s="420"/>
      <c r="BT18" s="420"/>
      <c r="BU18" s="421"/>
      <c r="BV18" s="419">
        <v>2956024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169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6322325</v>
      </c>
      <c r="BO19" s="420"/>
      <c r="BP19" s="420"/>
      <c r="BQ19" s="420"/>
      <c r="BR19" s="420"/>
      <c r="BS19" s="420"/>
      <c r="BT19" s="420"/>
      <c r="BU19" s="421"/>
      <c r="BV19" s="419">
        <v>5409876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2748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5752636</v>
      </c>
      <c r="BO22" s="415"/>
      <c r="BP22" s="415"/>
      <c r="BQ22" s="415"/>
      <c r="BR22" s="415"/>
      <c r="BS22" s="415"/>
      <c r="BT22" s="415"/>
      <c r="BU22" s="416"/>
      <c r="BV22" s="414">
        <v>5954636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4602262</v>
      </c>
      <c r="BO23" s="420"/>
      <c r="BP23" s="420"/>
      <c r="BQ23" s="420"/>
      <c r="BR23" s="420"/>
      <c r="BS23" s="420"/>
      <c r="BT23" s="420"/>
      <c r="BU23" s="421"/>
      <c r="BV23" s="419">
        <v>4709149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7350</v>
      </c>
      <c r="R24" s="396"/>
      <c r="S24" s="396"/>
      <c r="T24" s="396"/>
      <c r="U24" s="396"/>
      <c r="V24" s="397"/>
      <c r="W24" s="454"/>
      <c r="X24" s="436"/>
      <c r="Y24" s="437"/>
      <c r="Z24" s="392" t="s">
        <v>174</v>
      </c>
      <c r="AA24" s="393"/>
      <c r="AB24" s="393"/>
      <c r="AC24" s="393"/>
      <c r="AD24" s="393"/>
      <c r="AE24" s="393"/>
      <c r="AF24" s="393"/>
      <c r="AG24" s="394"/>
      <c r="AH24" s="395">
        <v>115</v>
      </c>
      <c r="AI24" s="396"/>
      <c r="AJ24" s="396"/>
      <c r="AK24" s="396"/>
      <c r="AL24" s="397"/>
      <c r="AM24" s="395">
        <v>343620</v>
      </c>
      <c r="AN24" s="396"/>
      <c r="AO24" s="396"/>
      <c r="AP24" s="396"/>
      <c r="AQ24" s="396"/>
      <c r="AR24" s="397"/>
      <c r="AS24" s="395">
        <v>2988</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3587126</v>
      </c>
      <c r="BO24" s="420"/>
      <c r="BP24" s="420"/>
      <c r="BQ24" s="420"/>
      <c r="BR24" s="420"/>
      <c r="BS24" s="420"/>
      <c r="BT24" s="420"/>
      <c r="BU24" s="421"/>
      <c r="BV24" s="419">
        <v>3566051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6090</v>
      </c>
      <c r="R25" s="396"/>
      <c r="S25" s="396"/>
      <c r="T25" s="396"/>
      <c r="U25" s="396"/>
      <c r="V25" s="397"/>
      <c r="W25" s="454"/>
      <c r="X25" s="436"/>
      <c r="Y25" s="437"/>
      <c r="Z25" s="392" t="s">
        <v>177</v>
      </c>
      <c r="AA25" s="393"/>
      <c r="AB25" s="393"/>
      <c r="AC25" s="393"/>
      <c r="AD25" s="393"/>
      <c r="AE25" s="393"/>
      <c r="AF25" s="393"/>
      <c r="AG25" s="394"/>
      <c r="AH25" s="395" t="s">
        <v>178</v>
      </c>
      <c r="AI25" s="396"/>
      <c r="AJ25" s="396"/>
      <c r="AK25" s="396"/>
      <c r="AL25" s="397"/>
      <c r="AM25" s="395" t="s">
        <v>178</v>
      </c>
      <c r="AN25" s="396"/>
      <c r="AO25" s="396"/>
      <c r="AP25" s="396"/>
      <c r="AQ25" s="396"/>
      <c r="AR25" s="397"/>
      <c r="AS25" s="395" t="s">
        <v>148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330481</v>
      </c>
      <c r="BO25" s="415"/>
      <c r="BP25" s="415"/>
      <c r="BQ25" s="415"/>
      <c r="BR25" s="415"/>
      <c r="BS25" s="415"/>
      <c r="BT25" s="415"/>
      <c r="BU25" s="416"/>
      <c r="BV25" s="414">
        <v>378362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5780</v>
      </c>
      <c r="R26" s="396"/>
      <c r="S26" s="396"/>
      <c r="T26" s="396"/>
      <c r="U26" s="396"/>
      <c r="V26" s="397"/>
      <c r="W26" s="454"/>
      <c r="X26" s="436"/>
      <c r="Y26" s="437"/>
      <c r="Z26" s="392" t="s">
        <v>181</v>
      </c>
      <c r="AA26" s="430"/>
      <c r="AB26" s="430"/>
      <c r="AC26" s="430"/>
      <c r="AD26" s="430"/>
      <c r="AE26" s="430"/>
      <c r="AF26" s="430"/>
      <c r="AG26" s="431"/>
      <c r="AH26" s="395">
        <v>10</v>
      </c>
      <c r="AI26" s="396"/>
      <c r="AJ26" s="396"/>
      <c r="AK26" s="396"/>
      <c r="AL26" s="397"/>
      <c r="AM26" s="395">
        <v>28230</v>
      </c>
      <c r="AN26" s="396"/>
      <c r="AO26" s="396"/>
      <c r="AP26" s="396"/>
      <c r="AQ26" s="396"/>
      <c r="AR26" s="397"/>
      <c r="AS26" s="395">
        <v>2823</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178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3000</v>
      </c>
      <c r="R27" s="396"/>
      <c r="S27" s="396"/>
      <c r="T27" s="396"/>
      <c r="U27" s="396"/>
      <c r="V27" s="397"/>
      <c r="W27" s="454"/>
      <c r="X27" s="436"/>
      <c r="Y27" s="437"/>
      <c r="Z27" s="392" t="s">
        <v>184</v>
      </c>
      <c r="AA27" s="393"/>
      <c r="AB27" s="393"/>
      <c r="AC27" s="393"/>
      <c r="AD27" s="393"/>
      <c r="AE27" s="393"/>
      <c r="AF27" s="393"/>
      <c r="AG27" s="394"/>
      <c r="AH27" s="395">
        <v>1</v>
      </c>
      <c r="AI27" s="396"/>
      <c r="AJ27" s="396"/>
      <c r="AK27" s="396"/>
      <c r="AL27" s="397"/>
      <c r="AM27" s="395" t="s">
        <v>185</v>
      </c>
      <c r="AN27" s="396"/>
      <c r="AO27" s="396"/>
      <c r="AP27" s="396"/>
      <c r="AQ27" s="396"/>
      <c r="AR27" s="397"/>
      <c r="AS27" s="395" t="s">
        <v>185</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168328</v>
      </c>
      <c r="BO27" s="423"/>
      <c r="BP27" s="423"/>
      <c r="BQ27" s="423"/>
      <c r="BR27" s="423"/>
      <c r="BS27" s="423"/>
      <c r="BT27" s="423"/>
      <c r="BU27" s="424"/>
      <c r="BV27" s="422">
        <v>168325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2540</v>
      </c>
      <c r="R28" s="396"/>
      <c r="S28" s="396"/>
      <c r="T28" s="396"/>
      <c r="U28" s="396"/>
      <c r="V28" s="397"/>
      <c r="W28" s="454"/>
      <c r="X28" s="436"/>
      <c r="Y28" s="437"/>
      <c r="Z28" s="392" t="s">
        <v>188</v>
      </c>
      <c r="AA28" s="393"/>
      <c r="AB28" s="393"/>
      <c r="AC28" s="393"/>
      <c r="AD28" s="393"/>
      <c r="AE28" s="393"/>
      <c r="AF28" s="393"/>
      <c r="AG28" s="394"/>
      <c r="AH28" s="395" t="s">
        <v>178</v>
      </c>
      <c r="AI28" s="396"/>
      <c r="AJ28" s="396"/>
      <c r="AK28" s="396"/>
      <c r="AL28" s="397"/>
      <c r="AM28" s="395" t="s">
        <v>130</v>
      </c>
      <c r="AN28" s="396"/>
      <c r="AO28" s="396"/>
      <c r="AP28" s="396"/>
      <c r="AQ28" s="396"/>
      <c r="AR28" s="397"/>
      <c r="AS28" s="395" t="s">
        <v>130</v>
      </c>
      <c r="AT28" s="396"/>
      <c r="AU28" s="396"/>
      <c r="AV28" s="396"/>
      <c r="AW28" s="396"/>
      <c r="AX28" s="398"/>
      <c r="AY28" s="402" t="s">
        <v>189</v>
      </c>
      <c r="AZ28" s="403"/>
      <c r="BA28" s="403"/>
      <c r="BB28" s="404"/>
      <c r="BC28" s="411" t="s">
        <v>49</v>
      </c>
      <c r="BD28" s="412"/>
      <c r="BE28" s="412"/>
      <c r="BF28" s="412"/>
      <c r="BG28" s="412"/>
      <c r="BH28" s="412"/>
      <c r="BI28" s="412"/>
      <c r="BJ28" s="412"/>
      <c r="BK28" s="412"/>
      <c r="BL28" s="412"/>
      <c r="BM28" s="413"/>
      <c r="BN28" s="414">
        <v>3329244</v>
      </c>
      <c r="BO28" s="415"/>
      <c r="BP28" s="415"/>
      <c r="BQ28" s="415"/>
      <c r="BR28" s="415"/>
      <c r="BS28" s="415"/>
      <c r="BT28" s="415"/>
      <c r="BU28" s="416"/>
      <c r="BV28" s="414">
        <v>3099118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10</v>
      </c>
      <c r="M29" s="396"/>
      <c r="N29" s="396"/>
      <c r="O29" s="396"/>
      <c r="P29" s="397"/>
      <c r="Q29" s="395">
        <v>2370</v>
      </c>
      <c r="R29" s="396"/>
      <c r="S29" s="396"/>
      <c r="T29" s="396"/>
      <c r="U29" s="396"/>
      <c r="V29" s="397"/>
      <c r="W29" s="455"/>
      <c r="X29" s="456"/>
      <c r="Y29" s="457"/>
      <c r="Z29" s="392" t="s">
        <v>191</v>
      </c>
      <c r="AA29" s="393"/>
      <c r="AB29" s="393"/>
      <c r="AC29" s="393"/>
      <c r="AD29" s="393"/>
      <c r="AE29" s="393"/>
      <c r="AF29" s="393"/>
      <c r="AG29" s="394"/>
      <c r="AH29" s="395">
        <v>116</v>
      </c>
      <c r="AI29" s="396"/>
      <c r="AJ29" s="396"/>
      <c r="AK29" s="396"/>
      <c r="AL29" s="397"/>
      <c r="AM29" s="395">
        <v>348014</v>
      </c>
      <c r="AN29" s="396"/>
      <c r="AO29" s="396"/>
      <c r="AP29" s="396"/>
      <c r="AQ29" s="396"/>
      <c r="AR29" s="397"/>
      <c r="AS29" s="395">
        <v>3000</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53660</v>
      </c>
      <c r="BO29" s="420"/>
      <c r="BP29" s="420"/>
      <c r="BQ29" s="420"/>
      <c r="BR29" s="420"/>
      <c r="BS29" s="420"/>
      <c r="BT29" s="420"/>
      <c r="BU29" s="421"/>
      <c r="BV29" s="419">
        <v>53659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98.7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2308762</v>
      </c>
      <c r="BO30" s="423"/>
      <c r="BP30" s="423"/>
      <c r="BQ30" s="423"/>
      <c r="BR30" s="423"/>
      <c r="BS30" s="423"/>
      <c r="BT30" s="423"/>
      <c r="BU30" s="424"/>
      <c r="BV30" s="422">
        <v>2242007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福島県市町村総合事務組合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新地スマートエナジー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福島県市町村総合事務組合
消防補償等特別会計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IF('各会計、関係団体の財政状況及び健全化判断比率'!B33="","",'各会計、関係団体の財政状況及び健全化判断比率'!B33)</f>
        <v>新地南工業団地整備事業特別会計</v>
      </c>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福島県市町村総合事務組合
消防賞じゅつ金特別会計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福島県市町村総合事務組合
非常勤職員公務災害補償特別会計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福島県市町村総合事務組合
自治会館管理特別会計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相馬地方広域市町村圏組合一般会計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相馬地方広域市町村圏組合看護専門学校特別会計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相馬地方広域水道企業団水道事業会計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福島県後期高齢者医療広域連合一般会計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福島県後期高齢者医療広域連合後期高齢者医療特別会計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TFuqj8VDxYV5mP14U4iiyqczjL2FOVs6qCuFoPQrTq0phgWA6QG9/v5uIRisEVI1ciI7fAeXYu5bse/S4dFaw==" saltValue="WF46WDI5DLO5gccLoHYcE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3"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579</v>
      </c>
      <c r="D34" s="1151"/>
      <c r="E34" s="1152"/>
      <c r="F34" s="32">
        <v>9.0500000000000007</v>
      </c>
      <c r="G34" s="33">
        <v>10.45</v>
      </c>
      <c r="H34" s="33">
        <v>1.73</v>
      </c>
      <c r="I34" s="33">
        <v>10.36</v>
      </c>
      <c r="J34" s="34">
        <v>15.37</v>
      </c>
      <c r="K34" s="22"/>
      <c r="L34" s="22"/>
      <c r="M34" s="22"/>
      <c r="N34" s="22"/>
      <c r="O34" s="22"/>
      <c r="P34" s="22"/>
    </row>
    <row r="35" spans="1:16" ht="39" customHeight="1" x14ac:dyDescent="0.15">
      <c r="A35" s="22"/>
      <c r="B35" s="35"/>
      <c r="C35" s="1145" t="s">
        <v>580</v>
      </c>
      <c r="D35" s="1146"/>
      <c r="E35" s="1147"/>
      <c r="F35" s="36">
        <v>3.77</v>
      </c>
      <c r="G35" s="37">
        <v>2.56</v>
      </c>
      <c r="H35" s="37">
        <v>4.9800000000000004</v>
      </c>
      <c r="I35" s="37">
        <v>3.11</v>
      </c>
      <c r="J35" s="38">
        <v>6.12</v>
      </c>
      <c r="K35" s="22"/>
      <c r="L35" s="22"/>
      <c r="M35" s="22"/>
      <c r="N35" s="22"/>
      <c r="O35" s="22"/>
      <c r="P35" s="22"/>
    </row>
    <row r="36" spans="1:16" ht="39" customHeight="1" x14ac:dyDescent="0.15">
      <c r="A36" s="22"/>
      <c r="B36" s="35"/>
      <c r="C36" s="1145" t="s">
        <v>581</v>
      </c>
      <c r="D36" s="1146"/>
      <c r="E36" s="1147"/>
      <c r="F36" s="36">
        <v>1.25</v>
      </c>
      <c r="G36" s="37">
        <v>3.09</v>
      </c>
      <c r="H36" s="37">
        <v>1.06</v>
      </c>
      <c r="I36" s="37">
        <v>0.53</v>
      </c>
      <c r="J36" s="38">
        <v>0.97</v>
      </c>
      <c r="K36" s="22"/>
      <c r="L36" s="22"/>
      <c r="M36" s="22"/>
      <c r="N36" s="22"/>
      <c r="O36" s="22"/>
      <c r="P36" s="22"/>
    </row>
    <row r="37" spans="1:16" ht="39" customHeight="1" x14ac:dyDescent="0.15">
      <c r="A37" s="22"/>
      <c r="B37" s="35"/>
      <c r="C37" s="1145" t="s">
        <v>582</v>
      </c>
      <c r="D37" s="1146"/>
      <c r="E37" s="1147"/>
      <c r="F37" s="36">
        <v>0.13</v>
      </c>
      <c r="G37" s="37">
        <v>0.3</v>
      </c>
      <c r="H37" s="37">
        <v>0.18</v>
      </c>
      <c r="I37" s="37">
        <v>0.35</v>
      </c>
      <c r="J37" s="38">
        <v>0.66</v>
      </c>
      <c r="K37" s="22"/>
      <c r="L37" s="22"/>
      <c r="M37" s="22"/>
      <c r="N37" s="22"/>
      <c r="O37" s="22"/>
      <c r="P37" s="22"/>
    </row>
    <row r="38" spans="1:16" ht="39" customHeight="1" x14ac:dyDescent="0.15">
      <c r="A38" s="22"/>
      <c r="B38" s="35"/>
      <c r="C38" s="1145" t="s">
        <v>583</v>
      </c>
      <c r="D38" s="1146"/>
      <c r="E38" s="1147"/>
      <c r="F38" s="36">
        <v>1.63</v>
      </c>
      <c r="G38" s="37">
        <v>0.96</v>
      </c>
      <c r="H38" s="37">
        <v>0.47</v>
      </c>
      <c r="I38" s="37">
        <v>0.39</v>
      </c>
      <c r="J38" s="38">
        <v>0.6</v>
      </c>
      <c r="K38" s="22"/>
      <c r="L38" s="22"/>
      <c r="M38" s="22"/>
      <c r="N38" s="22"/>
      <c r="O38" s="22"/>
      <c r="P38" s="22"/>
    </row>
    <row r="39" spans="1:16" ht="39" customHeight="1" x14ac:dyDescent="0.15">
      <c r="A39" s="22"/>
      <c r="B39" s="35"/>
      <c r="C39" s="1145" t="s">
        <v>584</v>
      </c>
      <c r="D39" s="1146"/>
      <c r="E39" s="1147"/>
      <c r="F39" s="36">
        <v>1.51</v>
      </c>
      <c r="G39" s="37">
        <v>1.41</v>
      </c>
      <c r="H39" s="37">
        <v>0.21</v>
      </c>
      <c r="I39" s="37">
        <v>1.33</v>
      </c>
      <c r="J39" s="38">
        <v>0.33</v>
      </c>
      <c r="K39" s="22"/>
      <c r="L39" s="22"/>
      <c r="M39" s="22"/>
      <c r="N39" s="22"/>
      <c r="O39" s="22"/>
      <c r="P39" s="22"/>
    </row>
    <row r="40" spans="1:16" ht="39" customHeight="1" x14ac:dyDescent="0.15">
      <c r="A40" s="22"/>
      <c r="B40" s="35"/>
      <c r="C40" s="1145" t="s">
        <v>585</v>
      </c>
      <c r="D40" s="1146"/>
      <c r="E40" s="1147"/>
      <c r="F40" s="36">
        <v>0.01</v>
      </c>
      <c r="G40" s="37">
        <v>0.26</v>
      </c>
      <c r="H40" s="37">
        <v>0</v>
      </c>
      <c r="I40" s="37">
        <v>0.08</v>
      </c>
      <c r="J40" s="38">
        <v>0.09</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586</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587</v>
      </c>
      <c r="D43" s="1149"/>
      <c r="E43" s="1150"/>
      <c r="F43" s="41" t="s">
        <v>531</v>
      </c>
      <c r="G43" s="42" t="s">
        <v>531</v>
      </c>
      <c r="H43" s="42" t="s">
        <v>531</v>
      </c>
      <c r="I43" s="42" t="s">
        <v>531</v>
      </c>
      <c r="J43" s="43" t="s">
        <v>531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Hya+MyVZMa28bxv5jfRoDwXF4v6sBfasFYzUO7whBb9tYHxLOA8kJvagOZnJFZj/+32j4iXxZR+DOClMfZhFA==" saltValue="gg5iW2Y83cYQVEepkkJz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7" zoomScale="55" zoomScaleNormal="55"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424</v>
      </c>
      <c r="L45" s="60">
        <v>419</v>
      </c>
      <c r="M45" s="60">
        <v>444</v>
      </c>
      <c r="N45" s="60">
        <v>482</v>
      </c>
      <c r="O45" s="61">
        <v>550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15">
      <c r="A48" s="48"/>
      <c r="B48" s="1178"/>
      <c r="C48" s="1179"/>
      <c r="D48" s="62"/>
      <c r="E48" s="1155" t="s">
        <v>14</v>
      </c>
      <c r="F48" s="1155"/>
      <c r="G48" s="1155"/>
      <c r="H48" s="1155"/>
      <c r="I48" s="1155"/>
      <c r="J48" s="1156"/>
      <c r="K48" s="63">
        <v>171</v>
      </c>
      <c r="L48" s="64">
        <v>180</v>
      </c>
      <c r="M48" s="64">
        <v>219</v>
      </c>
      <c r="N48" s="64">
        <v>164</v>
      </c>
      <c r="O48" s="65">
        <v>233</v>
      </c>
      <c r="P48" s="48"/>
      <c r="Q48" s="48"/>
      <c r="R48" s="48"/>
      <c r="S48" s="48"/>
      <c r="T48" s="48"/>
      <c r="U48" s="48"/>
    </row>
    <row r="49" spans="1:21" ht="30.75" customHeight="1" x14ac:dyDescent="0.15">
      <c r="A49" s="48"/>
      <c r="B49" s="1178"/>
      <c r="C49" s="1179"/>
      <c r="D49" s="62"/>
      <c r="E49" s="1155" t="s">
        <v>15</v>
      </c>
      <c r="F49" s="1155"/>
      <c r="G49" s="1155"/>
      <c r="H49" s="1155"/>
      <c r="I49" s="1155"/>
      <c r="J49" s="1156"/>
      <c r="K49" s="63">
        <v>65</v>
      </c>
      <c r="L49" s="64">
        <v>64</v>
      </c>
      <c r="M49" s="64">
        <v>62</v>
      </c>
      <c r="N49" s="64">
        <v>57</v>
      </c>
      <c r="O49" s="65">
        <v>33</v>
      </c>
      <c r="P49" s="48"/>
      <c r="Q49" s="48"/>
      <c r="R49" s="48"/>
      <c r="S49" s="48"/>
      <c r="T49" s="48"/>
      <c r="U49" s="48"/>
    </row>
    <row r="50" spans="1:21" ht="30.75" customHeight="1" x14ac:dyDescent="0.15">
      <c r="A50" s="48"/>
      <c r="B50" s="1178"/>
      <c r="C50" s="1179"/>
      <c r="D50" s="62"/>
      <c r="E50" s="1155" t="s">
        <v>16</v>
      </c>
      <c r="F50" s="1155"/>
      <c r="G50" s="1155"/>
      <c r="H50" s="1155"/>
      <c r="I50" s="1155"/>
      <c r="J50" s="1156"/>
      <c r="K50" s="63">
        <v>52</v>
      </c>
      <c r="L50" s="64">
        <v>52</v>
      </c>
      <c r="M50" s="64">
        <v>52</v>
      </c>
      <c r="N50" s="64">
        <v>52</v>
      </c>
      <c r="O50" s="65">
        <v>48</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531</v>
      </c>
      <c r="L51" s="64" t="s">
        <v>531</v>
      </c>
      <c r="M51" s="64" t="s">
        <v>531</v>
      </c>
      <c r="N51" s="64" t="s">
        <v>531</v>
      </c>
      <c r="O51" s="65" t="s">
        <v>531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453</v>
      </c>
      <c r="L52" s="64">
        <v>450</v>
      </c>
      <c r="M52" s="64">
        <v>453</v>
      </c>
      <c r="N52" s="64">
        <v>468</v>
      </c>
      <c r="O52" s="65">
        <v>461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259</v>
      </c>
      <c r="L53" s="69">
        <v>265</v>
      </c>
      <c r="M53" s="69">
        <v>324</v>
      </c>
      <c r="N53" s="69">
        <v>287</v>
      </c>
      <c r="O53" s="70">
        <v>403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J3h2KYkQH2u7e5BYMFn6loxNB9MBdGrYWmhmGigPoPMPbfjX6hNRjOsj9tB7q/aN2TUpie6kqPQ8itib980eA==" saltValue="umih3pWDeo1objUiupt1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3" zoomScale="70" zoomScaleNormal="70" zoomScaleSheetLayoutView="100" workbookViewId="0">
      <selection activeCell="E42" sqref="E42:H4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572</v>
      </c>
      <c r="J40" s="103" t="s">
        <v>573</v>
      </c>
      <c r="K40" s="103" t="s">
        <v>574</v>
      </c>
      <c r="L40" s="103" t="s">
        <v>575</v>
      </c>
      <c r="M40" s="104" t="s">
        <v>576</v>
      </c>
    </row>
    <row r="41" spans="2:13" ht="27.75" customHeight="1" x14ac:dyDescent="0.15">
      <c r="B41" s="1196" t="s">
        <v>31</v>
      </c>
      <c r="C41" s="1197"/>
      <c r="D41" s="105"/>
      <c r="E41" s="1198" t="s">
        <v>32</v>
      </c>
      <c r="F41" s="1198"/>
      <c r="G41" s="1198"/>
      <c r="H41" s="1199"/>
      <c r="I41" s="355">
        <v>5529</v>
      </c>
      <c r="J41" s="356">
        <v>5597</v>
      </c>
      <c r="K41" s="356">
        <v>5758</v>
      </c>
      <c r="L41" s="356">
        <v>5955</v>
      </c>
      <c r="M41" s="357">
        <v>5753</v>
      </c>
    </row>
    <row r="42" spans="2:13" ht="27.75" customHeight="1" x14ac:dyDescent="0.15">
      <c r="B42" s="1186"/>
      <c r="C42" s="1187"/>
      <c r="D42" s="106"/>
      <c r="E42" s="1190" t="s">
        <v>33</v>
      </c>
      <c r="F42" s="1190"/>
      <c r="G42" s="1190"/>
      <c r="H42" s="1191"/>
      <c r="I42" s="358">
        <v>534</v>
      </c>
      <c r="J42" s="359">
        <v>483</v>
      </c>
      <c r="K42" s="359">
        <v>430</v>
      </c>
      <c r="L42" s="359">
        <v>379</v>
      </c>
      <c r="M42" s="360">
        <v>330</v>
      </c>
    </row>
    <row r="43" spans="2:13" ht="27.75" customHeight="1" x14ac:dyDescent="0.15">
      <c r="B43" s="1186"/>
      <c r="C43" s="1187"/>
      <c r="D43" s="106"/>
      <c r="E43" s="1190" t="s">
        <v>34</v>
      </c>
      <c r="F43" s="1190"/>
      <c r="G43" s="1190"/>
      <c r="H43" s="1191"/>
      <c r="I43" s="358">
        <v>1843</v>
      </c>
      <c r="J43" s="359">
        <v>1689</v>
      </c>
      <c r="K43" s="359">
        <v>1556</v>
      </c>
      <c r="L43" s="359">
        <v>1493</v>
      </c>
      <c r="M43" s="360">
        <v>1697</v>
      </c>
    </row>
    <row r="44" spans="2:13" ht="27.75" customHeight="1" x14ac:dyDescent="0.15">
      <c r="B44" s="1186"/>
      <c r="C44" s="1187"/>
      <c r="D44" s="106"/>
      <c r="E44" s="1190" t="s">
        <v>35</v>
      </c>
      <c r="F44" s="1190"/>
      <c r="G44" s="1190"/>
      <c r="H44" s="1191"/>
      <c r="I44" s="358">
        <v>416</v>
      </c>
      <c r="J44" s="359">
        <v>368</v>
      </c>
      <c r="K44" s="359">
        <v>523</v>
      </c>
      <c r="L44" s="359">
        <v>276</v>
      </c>
      <c r="M44" s="360">
        <v>245</v>
      </c>
    </row>
    <row r="45" spans="2:13" ht="27.75" customHeight="1" x14ac:dyDescent="0.15">
      <c r="B45" s="1186"/>
      <c r="C45" s="1187"/>
      <c r="D45" s="106"/>
      <c r="E45" s="1190" t="s">
        <v>36</v>
      </c>
      <c r="F45" s="1190"/>
      <c r="G45" s="1190"/>
      <c r="H45" s="1191"/>
      <c r="I45" s="358">
        <v>760</v>
      </c>
      <c r="J45" s="359">
        <v>763</v>
      </c>
      <c r="K45" s="359">
        <v>552</v>
      </c>
      <c r="L45" s="359">
        <v>539</v>
      </c>
      <c r="M45" s="360">
        <v>500</v>
      </c>
    </row>
    <row r="46" spans="2:13" ht="27.75" customHeight="1" x14ac:dyDescent="0.15">
      <c r="B46" s="1186"/>
      <c r="C46" s="1187"/>
      <c r="D46" s="107"/>
      <c r="E46" s="1190" t="s">
        <v>37</v>
      </c>
      <c r="F46" s="1190"/>
      <c r="G46" s="1190"/>
      <c r="H46" s="1191"/>
      <c r="I46" s="358">
        <v>62</v>
      </c>
      <c r="J46" s="359">
        <v>50</v>
      </c>
      <c r="K46" s="359">
        <v>38</v>
      </c>
      <c r="L46" s="359">
        <v>26</v>
      </c>
      <c r="M46" s="360">
        <v>16</v>
      </c>
    </row>
    <row r="47" spans="2:13" ht="27.75" customHeight="1" x14ac:dyDescent="0.15">
      <c r="B47" s="1186"/>
      <c r="C47" s="1187"/>
      <c r="D47" s="108"/>
      <c r="E47" s="1200" t="s">
        <v>38</v>
      </c>
      <c r="F47" s="1201"/>
      <c r="G47" s="1201"/>
      <c r="H47" s="1202"/>
      <c r="I47" s="358" t="s">
        <v>531</v>
      </c>
      <c r="J47" s="359" t="s">
        <v>531</v>
      </c>
      <c r="K47" s="359" t="s">
        <v>531</v>
      </c>
      <c r="L47" s="359" t="s">
        <v>531</v>
      </c>
      <c r="M47" s="360" t="s">
        <v>531</v>
      </c>
    </row>
    <row r="48" spans="2:13" ht="27.75" customHeight="1" x14ac:dyDescent="0.15">
      <c r="B48" s="1186"/>
      <c r="C48" s="1187"/>
      <c r="D48" s="106"/>
      <c r="E48" s="1190" t="s">
        <v>39</v>
      </c>
      <c r="F48" s="1190"/>
      <c r="G48" s="1190"/>
      <c r="H48" s="1191"/>
      <c r="I48" s="358" t="s">
        <v>531</v>
      </c>
      <c r="J48" s="359" t="s">
        <v>531</v>
      </c>
      <c r="K48" s="359" t="s">
        <v>531</v>
      </c>
      <c r="L48" s="359" t="s">
        <v>531</v>
      </c>
      <c r="M48" s="360" t="s">
        <v>531</v>
      </c>
    </row>
    <row r="49" spans="2:13" ht="27.75" customHeight="1" x14ac:dyDescent="0.15">
      <c r="B49" s="1188"/>
      <c r="C49" s="1189"/>
      <c r="D49" s="106"/>
      <c r="E49" s="1190" t="s">
        <v>40</v>
      </c>
      <c r="F49" s="1190"/>
      <c r="G49" s="1190"/>
      <c r="H49" s="1191"/>
      <c r="I49" s="358">
        <v>75</v>
      </c>
      <c r="J49" s="359">
        <v>63</v>
      </c>
      <c r="K49" s="359">
        <v>47</v>
      </c>
      <c r="L49" s="359" t="s">
        <v>531</v>
      </c>
      <c r="M49" s="360" t="s">
        <v>531</v>
      </c>
    </row>
    <row r="50" spans="2:13" ht="27.75" customHeight="1" x14ac:dyDescent="0.15">
      <c r="B50" s="1184" t="s">
        <v>41</v>
      </c>
      <c r="C50" s="1185"/>
      <c r="D50" s="109"/>
      <c r="E50" s="1190" t="s">
        <v>42</v>
      </c>
      <c r="F50" s="1190"/>
      <c r="G50" s="1190"/>
      <c r="H50" s="1191"/>
      <c r="I50" s="358">
        <v>6486</v>
      </c>
      <c r="J50" s="359">
        <v>5811</v>
      </c>
      <c r="K50" s="359">
        <v>5825</v>
      </c>
      <c r="L50" s="359">
        <v>5602</v>
      </c>
      <c r="M50" s="360">
        <v>6098</v>
      </c>
    </row>
    <row r="51" spans="2:13" ht="27.75" customHeight="1" x14ac:dyDescent="0.15">
      <c r="B51" s="1186"/>
      <c r="C51" s="1187"/>
      <c r="D51" s="106"/>
      <c r="E51" s="1190" t="s">
        <v>43</v>
      </c>
      <c r="F51" s="1190"/>
      <c r="G51" s="1190"/>
      <c r="H51" s="1191"/>
      <c r="I51" s="358">
        <v>669</v>
      </c>
      <c r="J51" s="359">
        <v>643</v>
      </c>
      <c r="K51" s="359">
        <v>605</v>
      </c>
      <c r="L51" s="359">
        <v>563</v>
      </c>
      <c r="M51" s="360">
        <v>520</v>
      </c>
    </row>
    <row r="52" spans="2:13" ht="27.75" customHeight="1" x14ac:dyDescent="0.15">
      <c r="B52" s="1188"/>
      <c r="C52" s="1189"/>
      <c r="D52" s="106"/>
      <c r="E52" s="1190" t="s">
        <v>44</v>
      </c>
      <c r="F52" s="1190"/>
      <c r="G52" s="1190"/>
      <c r="H52" s="1191"/>
      <c r="I52" s="358">
        <v>4274</v>
      </c>
      <c r="J52" s="359">
        <v>4165</v>
      </c>
      <c r="K52" s="359">
        <v>3820</v>
      </c>
      <c r="L52" s="359">
        <v>4142</v>
      </c>
      <c r="M52" s="360">
        <v>3935</v>
      </c>
    </row>
    <row r="53" spans="2:13" ht="27.75" customHeight="1" thickBot="1" x14ac:dyDescent="0.2">
      <c r="B53" s="1192" t="s">
        <v>45</v>
      </c>
      <c r="C53" s="1193"/>
      <c r="D53" s="110"/>
      <c r="E53" s="1194" t="s">
        <v>46</v>
      </c>
      <c r="F53" s="1194"/>
      <c r="G53" s="1194"/>
      <c r="H53" s="1195"/>
      <c r="I53" s="361">
        <v>-2211</v>
      </c>
      <c r="J53" s="362">
        <v>-1605</v>
      </c>
      <c r="K53" s="362">
        <v>-1346</v>
      </c>
      <c r="L53" s="362">
        <v>-1639</v>
      </c>
      <c r="M53" s="363">
        <v>-2012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3nwflUURX3/n7N+jldbMikjeJtFX2SxdKDMxQ8jIDL2i26WV1t/9e6/YTp0zUJLqoZdbEwjBH0V62d+SMrFahg==" saltValue="iQtmD6F1blV6Qii/Aszg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1" zoomScale="55" zoomScaleNormal="55"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49</v>
      </c>
      <c r="D55" s="1211"/>
      <c r="E55" s="1212"/>
      <c r="F55" s="122">
        <v>3069</v>
      </c>
      <c r="G55" s="122">
        <v>3099</v>
      </c>
      <c r="H55" s="123">
        <v>3329</v>
      </c>
    </row>
    <row r="56" spans="2:8" ht="52.5" customHeight="1" x14ac:dyDescent="0.15">
      <c r="B56" s="124"/>
      <c r="C56" s="1213" t="s">
        <v>50</v>
      </c>
      <c r="D56" s="1213"/>
      <c r="E56" s="1214"/>
      <c r="F56" s="125">
        <v>54</v>
      </c>
      <c r="G56" s="125">
        <v>54</v>
      </c>
      <c r="H56" s="126">
        <v>54</v>
      </c>
    </row>
    <row r="57" spans="2:8" ht="53.25" customHeight="1" x14ac:dyDescent="0.15">
      <c r="B57" s="124"/>
      <c r="C57" s="1215" t="s">
        <v>51</v>
      </c>
      <c r="D57" s="1215"/>
      <c r="E57" s="1216"/>
      <c r="F57" s="127">
        <v>2290</v>
      </c>
      <c r="G57" s="127">
        <v>2242</v>
      </c>
      <c r="H57" s="128">
        <v>2309</v>
      </c>
    </row>
    <row r="58" spans="2:8" ht="45.75" customHeight="1" x14ac:dyDescent="0.15">
      <c r="B58" s="129"/>
      <c r="C58" s="1203" t="s">
        <v>594</v>
      </c>
      <c r="D58" s="1204"/>
      <c r="E58" s="1205"/>
      <c r="F58" s="130">
        <v>1015</v>
      </c>
      <c r="G58" s="130">
        <v>845</v>
      </c>
      <c r="H58" s="131">
        <v>845</v>
      </c>
    </row>
    <row r="59" spans="2:8" ht="45.75" customHeight="1" x14ac:dyDescent="0.15">
      <c r="B59" s="129"/>
      <c r="C59" s="1203" t="s">
        <v>595</v>
      </c>
      <c r="D59" s="1204"/>
      <c r="E59" s="1205"/>
      <c r="F59" s="130">
        <v>317</v>
      </c>
      <c r="G59" s="130">
        <v>387</v>
      </c>
      <c r="H59" s="131">
        <v>513</v>
      </c>
    </row>
    <row r="60" spans="2:8" ht="45.75" customHeight="1" x14ac:dyDescent="0.15">
      <c r="B60" s="129"/>
      <c r="C60" s="1203" t="s">
        <v>596</v>
      </c>
      <c r="D60" s="1204"/>
      <c r="E60" s="1205"/>
      <c r="F60" s="130">
        <v>209</v>
      </c>
      <c r="G60" s="130">
        <v>209</v>
      </c>
      <c r="H60" s="131">
        <v>211</v>
      </c>
    </row>
    <row r="61" spans="2:8" ht="45.75" customHeight="1" x14ac:dyDescent="0.15">
      <c r="B61" s="129"/>
      <c r="C61" s="1203" t="s">
        <v>597</v>
      </c>
      <c r="D61" s="1204"/>
      <c r="E61" s="1205"/>
      <c r="F61" s="130">
        <v>197</v>
      </c>
      <c r="G61" s="130">
        <v>197</v>
      </c>
      <c r="H61" s="131">
        <v>197</v>
      </c>
    </row>
    <row r="62" spans="2:8" ht="45.75" customHeight="1" thickBot="1" x14ac:dyDescent="0.2">
      <c r="B62" s="132"/>
      <c r="C62" s="1206" t="s">
        <v>598</v>
      </c>
      <c r="D62" s="1207"/>
      <c r="E62" s="1208"/>
      <c r="F62" s="133">
        <v>184</v>
      </c>
      <c r="G62" s="133">
        <v>184</v>
      </c>
      <c r="H62" s="134">
        <v>170</v>
      </c>
    </row>
    <row r="63" spans="2:8" ht="52.5" customHeight="1" thickBot="1" x14ac:dyDescent="0.2">
      <c r="B63" s="135"/>
      <c r="C63" s="1209" t="s">
        <v>52</v>
      </c>
      <c r="D63" s="1209"/>
      <c r="E63" s="1210"/>
      <c r="F63" s="136">
        <v>5412</v>
      </c>
      <c r="G63" s="136">
        <v>5395</v>
      </c>
      <c r="H63" s="137">
        <v>5692</v>
      </c>
    </row>
    <row r="64" spans="2:8" x14ac:dyDescent="0.15"/>
  </sheetData>
  <sheetProtection algorithmName="SHA-512" hashValue="xI6D8UeRozKQ6RS5mMCnMu374BmBrCe/ay41bmWvRPIfCye9ZU/5HSHBD4mU+Zt0u5IoFYKW4EOXuZs/AGtIzg==" saltValue="XIpqayJK+Efke1lWtpmv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569</v>
      </c>
      <c r="G2" s="151"/>
      <c r="H2" s="152"/>
    </row>
    <row r="3" spans="1:8" x14ac:dyDescent="0.15">
      <c r="A3" s="148" t="s">
        <v>562</v>
      </c>
      <c r="B3" s="153"/>
      <c r="C3" s="154"/>
      <c r="D3" s="155">
        <v>583863</v>
      </c>
      <c r="E3" s="156"/>
      <c r="F3" s="157">
        <v>114790</v>
      </c>
      <c r="G3" s="158"/>
      <c r="H3" s="159"/>
    </row>
    <row r="4" spans="1:8" x14ac:dyDescent="0.15">
      <c r="A4" s="160"/>
      <c r="B4" s="161"/>
      <c r="C4" s="162"/>
      <c r="D4" s="163">
        <v>232052</v>
      </c>
      <c r="E4" s="164"/>
      <c r="F4" s="165">
        <v>55601</v>
      </c>
      <c r="G4" s="166"/>
      <c r="H4" s="167"/>
    </row>
    <row r="5" spans="1:8" x14ac:dyDescent="0.15">
      <c r="A5" s="148" t="s">
        <v>564</v>
      </c>
      <c r="B5" s="153"/>
      <c r="C5" s="154"/>
      <c r="D5" s="155">
        <v>381590</v>
      </c>
      <c r="E5" s="156"/>
      <c r="F5" s="157">
        <v>126262</v>
      </c>
      <c r="G5" s="158"/>
      <c r="H5" s="159"/>
    </row>
    <row r="6" spans="1:8" x14ac:dyDescent="0.15">
      <c r="A6" s="160"/>
      <c r="B6" s="161"/>
      <c r="C6" s="162"/>
      <c r="D6" s="163">
        <v>40658</v>
      </c>
      <c r="E6" s="164"/>
      <c r="F6" s="165">
        <v>56769</v>
      </c>
      <c r="G6" s="166"/>
      <c r="H6" s="167"/>
    </row>
    <row r="7" spans="1:8" x14ac:dyDescent="0.15">
      <c r="A7" s="148" t="s">
        <v>565</v>
      </c>
      <c r="B7" s="153"/>
      <c r="C7" s="154"/>
      <c r="D7" s="155">
        <v>168358</v>
      </c>
      <c r="E7" s="156"/>
      <c r="F7" s="157">
        <v>126525</v>
      </c>
      <c r="G7" s="158"/>
      <c r="H7" s="159"/>
    </row>
    <row r="8" spans="1:8" x14ac:dyDescent="0.15">
      <c r="A8" s="160"/>
      <c r="B8" s="161"/>
      <c r="C8" s="162"/>
      <c r="D8" s="163">
        <v>53715</v>
      </c>
      <c r="E8" s="164"/>
      <c r="F8" s="165">
        <v>67052</v>
      </c>
      <c r="G8" s="166"/>
      <c r="H8" s="167"/>
    </row>
    <row r="9" spans="1:8" x14ac:dyDescent="0.15">
      <c r="A9" s="148" t="s">
        <v>566</v>
      </c>
      <c r="B9" s="153"/>
      <c r="C9" s="154"/>
      <c r="D9" s="155">
        <v>222492</v>
      </c>
      <c r="E9" s="156"/>
      <c r="F9" s="157">
        <v>122054</v>
      </c>
      <c r="G9" s="158"/>
      <c r="H9" s="159"/>
    </row>
    <row r="10" spans="1:8" x14ac:dyDescent="0.15">
      <c r="A10" s="160"/>
      <c r="B10" s="161"/>
      <c r="C10" s="162"/>
      <c r="D10" s="163">
        <v>81008</v>
      </c>
      <c r="E10" s="164"/>
      <c r="F10" s="165">
        <v>68298</v>
      </c>
      <c r="G10" s="166"/>
      <c r="H10" s="167"/>
    </row>
    <row r="11" spans="1:8" x14ac:dyDescent="0.15">
      <c r="A11" s="148" t="s">
        <v>567</v>
      </c>
      <c r="B11" s="153"/>
      <c r="C11" s="154"/>
      <c r="D11" s="155">
        <v>61288</v>
      </c>
      <c r="E11" s="156"/>
      <c r="F11" s="157">
        <v>111644</v>
      </c>
      <c r="G11" s="158"/>
      <c r="H11" s="159"/>
    </row>
    <row r="12" spans="1:8" x14ac:dyDescent="0.15">
      <c r="A12" s="160"/>
      <c r="B12" s="161"/>
      <c r="C12" s="168"/>
      <c r="D12" s="163">
        <v>15967</v>
      </c>
      <c r="E12" s="164"/>
      <c r="F12" s="165">
        <v>66606</v>
      </c>
      <c r="G12" s="166"/>
      <c r="H12" s="167"/>
    </row>
    <row r="13" spans="1:8" x14ac:dyDescent="0.15">
      <c r="A13" s="148"/>
      <c r="B13" s="153"/>
      <c r="C13" s="169"/>
      <c r="D13" s="170">
        <v>283518</v>
      </c>
      <c r="E13" s="171"/>
      <c r="F13" s="172">
        <v>120255</v>
      </c>
      <c r="G13" s="173"/>
      <c r="H13" s="159"/>
    </row>
    <row r="14" spans="1:8" x14ac:dyDescent="0.15">
      <c r="A14" s="160"/>
      <c r="B14" s="161"/>
      <c r="C14" s="162"/>
      <c r="D14" s="163">
        <v>84680</v>
      </c>
      <c r="E14" s="164"/>
      <c r="F14" s="165">
        <v>62865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9.06</v>
      </c>
      <c r="C19" s="174">
        <f>ROUND(VALUE(SUBSTITUTE(実質収支比率等に係る経年分析!G$48,"▲","-")),2)</f>
        <v>10.46</v>
      </c>
      <c r="D19" s="174">
        <f>ROUND(VALUE(SUBSTITUTE(実質収支比率等に係る経年分析!H$48,"▲","-")),2)</f>
        <v>1.74</v>
      </c>
      <c r="E19" s="174">
        <f>ROUND(VALUE(SUBSTITUTE(実質収支比率等に係る経年分析!I$48,"▲","-")),2)</f>
        <v>10.36</v>
      </c>
      <c r="F19" s="174">
        <f>ROUND(VALUE(SUBSTITUTE(実質収支比率等に係る経年分析!J$48,"▲","-")),2)</f>
        <v>15.38</v>
      </c>
    </row>
    <row r="20" spans="1:11" x14ac:dyDescent="0.15">
      <c r="A20" s="174" t="s">
        <v>56</v>
      </c>
      <c r="B20" s="174">
        <f>ROUND(VALUE(SUBSTITUTE(実質収支比率等に係る経年分析!F$47,"▲","-")),2)</f>
        <v>101.23</v>
      </c>
      <c r="C20" s="174">
        <f>ROUND(VALUE(SUBSTITUTE(実質収支比率等に係る経年分析!G$47,"▲","-")),2)</f>
        <v>101.12</v>
      </c>
      <c r="D20" s="174">
        <f>ROUND(VALUE(SUBSTITUTE(実質収支比率等に係る経年分析!H$47,"▲","-")),2)</f>
        <v>89.1</v>
      </c>
      <c r="E20" s="174">
        <f>ROUND(VALUE(SUBSTITUTE(実質収支比率等に係る経年分析!I$47,"▲","-")),2)</f>
        <v>69.989999999999995</v>
      </c>
      <c r="F20" s="174">
        <f>ROUND(VALUE(SUBSTITUTE(実質収支比率等に係る経年分析!J$47,"▲","-")),2)</f>
        <v>79.88</v>
      </c>
    </row>
    <row r="21" spans="1:11" x14ac:dyDescent="0.15">
      <c r="A21" s="174" t="s">
        <v>57</v>
      </c>
      <c r="B21" s="174">
        <f>IF(ISNUMBER(VALUE(SUBSTITUTE(実質収支比率等に係る経年分析!F$49,"▲","-"))),ROUND(VALUE(SUBSTITUTE(実質収支比率等に係る経年分析!F$49,"▲","-")),2),NA())</f>
        <v>-3.2</v>
      </c>
      <c r="C21" s="174">
        <f>IF(ISNUMBER(VALUE(SUBSTITUTE(実質収支比率等に係る経年分析!G$49,"▲","-"))),ROUND(VALUE(SUBSTITUTE(実質収支比率等に係る経年分析!G$49,"▲","-")),2),NA())</f>
        <v>6.14</v>
      </c>
      <c r="D21" s="174">
        <f>IF(ISNUMBER(VALUE(SUBSTITUTE(実質収支比率等に係る経年分析!H$49,"▲","-"))),ROUND(VALUE(SUBSTITUTE(実質収支比率等に係る経年分析!H$49,"▲","-")),2),NA())</f>
        <v>-15.57</v>
      </c>
      <c r="E21" s="174">
        <f>IF(ISNUMBER(VALUE(SUBSTITUTE(実質収支比率等に係る経年分析!I$49,"▲","-"))),ROUND(VALUE(SUBSTITUTE(実質収支比率等に係る経年分析!I$49,"▲","-")),2),NA())</f>
        <v>9.69</v>
      </c>
      <c r="F21" s="174">
        <f>IF(ISNUMBER(VALUE(SUBSTITUTE(実質収支比率等に係る経年分析!J$49,"▲","-"))),ROUND(VALUE(SUBSTITUTE(実質収支比率等に係る経年分析!J$49,"▲","-")),2),NA())</f>
        <v>9.89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1.51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1.41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1.33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0.66</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0.97</v>
      </c>
    </row>
    <row r="35" spans="1:16" x14ac:dyDescent="0.15">
      <c r="A35" s="175" t="str">
        <f>IF(連結実質赤字比率に係る赤字・黒字の構成分析!C$35="",NA(),連結実質赤字比率に係る赤字・黒字の構成分析!C$35)</f>
        <v>新地南工業団地整備事業特別会計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4.9800000000000004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6.12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9.0500000000000007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10.45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15.37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453</v>
      </c>
      <c r="E42" s="176"/>
      <c r="F42" s="176"/>
      <c r="G42" s="176">
        <f>'実質公債費比率（分子）の構造'!L$52</f>
        <v>450</v>
      </c>
      <c r="H42" s="176"/>
      <c r="I42" s="176"/>
      <c r="J42" s="176">
        <f>'実質公債費比率（分子）の構造'!M$52</f>
        <v>453</v>
      </c>
      <c r="K42" s="176"/>
      <c r="L42" s="176"/>
      <c r="M42" s="176">
        <f>'実質公債費比率（分子）の構造'!N$52</f>
        <v>468</v>
      </c>
      <c r="N42" s="176"/>
      <c r="O42" s="176"/>
      <c r="P42" s="176">
        <f>'実質公債費比率（分子）の構造'!O$52</f>
        <v>461</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52</v>
      </c>
      <c r="C44" s="176"/>
      <c r="D44" s="176"/>
      <c r="E44" s="176">
        <f>'実質公債費比率（分子）の構造'!L$50</f>
        <v>52</v>
      </c>
      <c r="F44" s="176"/>
      <c r="G44" s="176"/>
      <c r="H44" s="176">
        <f>'実質公債費比率（分子）の構造'!M$50</f>
        <v>52</v>
      </c>
      <c r="I44" s="176"/>
      <c r="J44" s="176"/>
      <c r="K44" s="176">
        <f>'実質公債費比率（分子）の構造'!N$50</f>
        <v>52</v>
      </c>
      <c r="L44" s="176"/>
      <c r="M44" s="176"/>
      <c r="N44" s="176">
        <f>'実質公債費比率（分子）の構造'!O$50</f>
        <v>48</v>
      </c>
      <c r="O44" s="176"/>
      <c r="P44" s="176"/>
    </row>
    <row r="45" spans="1:16" x14ac:dyDescent="0.15">
      <c r="A45" s="176" t="s">
        <v>67</v>
      </c>
      <c r="B45" s="176">
        <f>'実質公債費比率（分子）の構造'!K$49</f>
        <v>65</v>
      </c>
      <c r="C45" s="176"/>
      <c r="D45" s="176"/>
      <c r="E45" s="176">
        <f>'実質公債費比率（分子）の構造'!L$49</f>
        <v>64</v>
      </c>
      <c r="F45" s="176"/>
      <c r="G45" s="176"/>
      <c r="H45" s="176">
        <f>'実質公債費比率（分子）の構造'!M$49</f>
        <v>62</v>
      </c>
      <c r="I45" s="176"/>
      <c r="J45" s="176"/>
      <c r="K45" s="176">
        <f>'実質公債費比率（分子）の構造'!N$49</f>
        <v>57</v>
      </c>
      <c r="L45" s="176"/>
      <c r="M45" s="176"/>
      <c r="N45" s="176">
        <f>'実質公債費比率（分子）の構造'!O$49</f>
        <v>33</v>
      </c>
      <c r="O45" s="176"/>
      <c r="P45" s="176"/>
    </row>
    <row r="46" spans="1:16" x14ac:dyDescent="0.15">
      <c r="A46" s="176" t="s">
        <v>68</v>
      </c>
      <c r="B46" s="176">
        <f>'実質公債費比率（分子）の構造'!K$48</f>
        <v>171</v>
      </c>
      <c r="C46" s="176"/>
      <c r="D46" s="176"/>
      <c r="E46" s="176">
        <f>'実質公債費比率（分子）の構造'!L$48</f>
        <v>180</v>
      </c>
      <c r="F46" s="176"/>
      <c r="G46" s="176"/>
      <c r="H46" s="176">
        <f>'実質公債費比率（分子）の構造'!M$48</f>
        <v>219</v>
      </c>
      <c r="I46" s="176"/>
      <c r="J46" s="176"/>
      <c r="K46" s="176">
        <f>'実質公債費比率（分子）の構造'!N$48</f>
        <v>164</v>
      </c>
      <c r="L46" s="176"/>
      <c r="M46" s="176"/>
      <c r="N46" s="176">
        <f>'実質公債費比率（分子）の構造'!O$48</f>
        <v>233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424</v>
      </c>
      <c r="C49" s="176"/>
      <c r="D49" s="176"/>
      <c r="E49" s="176">
        <f>'実質公債費比率（分子）の構造'!L$45</f>
        <v>419</v>
      </c>
      <c r="F49" s="176"/>
      <c r="G49" s="176"/>
      <c r="H49" s="176">
        <f>'実質公債費比率（分子）の構造'!M$45</f>
        <v>444</v>
      </c>
      <c r="I49" s="176"/>
      <c r="J49" s="176"/>
      <c r="K49" s="176">
        <f>'実質公債費比率（分子）の構造'!N$45</f>
        <v>482</v>
      </c>
      <c r="L49" s="176"/>
      <c r="M49" s="176"/>
      <c r="N49" s="176">
        <f>'実質公債費比率（分子）の構造'!O$45</f>
        <v>550</v>
      </c>
      <c r="O49" s="176"/>
      <c r="P49" s="176"/>
    </row>
    <row r="50" spans="1:16" x14ac:dyDescent="0.15">
      <c r="A50" s="176" t="s">
        <v>72</v>
      </c>
      <c r="B50" s="176" t="e">
        <f>NA()</f>
        <v>#N/A</v>
      </c>
      <c r="C50" s="176">
        <f>IF(ISNUMBER('実質公債費比率（分子）の構造'!K$53),'実質公債費比率（分子）の構造'!K$53,NA())</f>
        <v>259</v>
      </c>
      <c r="D50" s="176" t="e">
        <f>NA()</f>
        <v>#N/A</v>
      </c>
      <c r="E50" s="176" t="e">
        <f>NA()</f>
        <v>#N/A</v>
      </c>
      <c r="F50" s="176">
        <f>IF(ISNUMBER('実質公債費比率（分子）の構造'!L$53),'実質公債費比率（分子）の構造'!L$53,NA())</f>
        <v>265</v>
      </c>
      <c r="G50" s="176" t="e">
        <f>NA()</f>
        <v>#N/A</v>
      </c>
      <c r="H50" s="176" t="e">
        <f>NA()</f>
        <v>#N/A</v>
      </c>
      <c r="I50" s="176">
        <f>IF(ISNUMBER('実質公債費比率（分子）の構造'!M$53),'実質公債費比率（分子）の構造'!M$53,NA())</f>
        <v>324</v>
      </c>
      <c r="J50" s="176" t="e">
        <f>NA()</f>
        <v>#N/A</v>
      </c>
      <c r="K50" s="176" t="e">
        <f>NA()</f>
        <v>#N/A</v>
      </c>
      <c r="L50" s="176">
        <f>IF(ISNUMBER('実質公債費比率（分子）の構造'!N$53),'実質公債費比率（分子）の構造'!N$53,NA())</f>
        <v>287</v>
      </c>
      <c r="M50" s="176" t="e">
        <f>NA()</f>
        <v>#N/A</v>
      </c>
      <c r="N50" s="176" t="e">
        <f>NA()</f>
        <v>#N/A</v>
      </c>
      <c r="O50" s="176">
        <f>IF(ISNUMBER('実質公債費比率（分子）の構造'!O$53),'実質公債費比率（分子）の構造'!O$53,NA())</f>
        <v>403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4274</v>
      </c>
      <c r="E56" s="175"/>
      <c r="F56" s="175"/>
      <c r="G56" s="175">
        <f>'将来負担比率（分子）の構造'!J$52</f>
        <v>4165</v>
      </c>
      <c r="H56" s="175"/>
      <c r="I56" s="175"/>
      <c r="J56" s="175">
        <f>'将来負担比率（分子）の構造'!K$52</f>
        <v>3820</v>
      </c>
      <c r="K56" s="175"/>
      <c r="L56" s="175"/>
      <c r="M56" s="175">
        <f>'将来負担比率（分子）の構造'!L$52</f>
        <v>4142</v>
      </c>
      <c r="N56" s="175"/>
      <c r="O56" s="175"/>
      <c r="P56" s="175">
        <f>'将来負担比率（分子）の構造'!M$52</f>
        <v>3935</v>
      </c>
    </row>
    <row r="57" spans="1:16" x14ac:dyDescent="0.15">
      <c r="A57" s="175" t="s">
        <v>43</v>
      </c>
      <c r="B57" s="175"/>
      <c r="C57" s="175"/>
      <c r="D57" s="175">
        <f>'将来負担比率（分子）の構造'!I$51</f>
        <v>669</v>
      </c>
      <c r="E57" s="175"/>
      <c r="F57" s="175"/>
      <c r="G57" s="175">
        <f>'将来負担比率（分子）の構造'!J$51</f>
        <v>643</v>
      </c>
      <c r="H57" s="175"/>
      <c r="I57" s="175"/>
      <c r="J57" s="175">
        <f>'将来負担比率（分子）の構造'!K$51</f>
        <v>605</v>
      </c>
      <c r="K57" s="175"/>
      <c r="L57" s="175"/>
      <c r="M57" s="175">
        <f>'将来負担比率（分子）の構造'!L$51</f>
        <v>563</v>
      </c>
      <c r="N57" s="175"/>
      <c r="O57" s="175"/>
      <c r="P57" s="175">
        <f>'将来負担比率（分子）の構造'!M$51</f>
        <v>520</v>
      </c>
    </row>
    <row r="58" spans="1:16" x14ac:dyDescent="0.15">
      <c r="A58" s="175" t="s">
        <v>42</v>
      </c>
      <c r="B58" s="175"/>
      <c r="C58" s="175"/>
      <c r="D58" s="175">
        <f>'将来負担比率（分子）の構造'!I$50</f>
        <v>6486</v>
      </c>
      <c r="E58" s="175"/>
      <c r="F58" s="175"/>
      <c r="G58" s="175">
        <f>'将来負担比率（分子）の構造'!J$50</f>
        <v>5811</v>
      </c>
      <c r="H58" s="175"/>
      <c r="I58" s="175"/>
      <c r="J58" s="175">
        <f>'将来負担比率（分子）の構造'!K$50</f>
        <v>5825</v>
      </c>
      <c r="K58" s="175"/>
      <c r="L58" s="175"/>
      <c r="M58" s="175">
        <f>'将来負担比率（分子）の構造'!L$50</f>
        <v>5602</v>
      </c>
      <c r="N58" s="175"/>
      <c r="O58" s="175"/>
      <c r="P58" s="175">
        <f>'将来負担比率（分子）の構造'!M$50</f>
        <v>6098</v>
      </c>
    </row>
    <row r="59" spans="1:16" x14ac:dyDescent="0.15">
      <c r="A59" s="175" t="s">
        <v>40</v>
      </c>
      <c r="B59" s="175">
        <f>'将来負担比率（分子）の構造'!I$49</f>
        <v>75</v>
      </c>
      <c r="C59" s="175"/>
      <c r="D59" s="175"/>
      <c r="E59" s="175">
        <f>'将来負担比率（分子）の構造'!J$49</f>
        <v>63</v>
      </c>
      <c r="F59" s="175"/>
      <c r="G59" s="175"/>
      <c r="H59" s="175">
        <f>'将来負担比率（分子）の構造'!K$49</f>
        <v>47</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62</v>
      </c>
      <c r="C61" s="175"/>
      <c r="D61" s="175"/>
      <c r="E61" s="175">
        <f>'将来負担比率（分子）の構造'!J$46</f>
        <v>50</v>
      </c>
      <c r="F61" s="175"/>
      <c r="G61" s="175"/>
      <c r="H61" s="175">
        <f>'将来負担比率（分子）の構造'!K$46</f>
        <v>38</v>
      </c>
      <c r="I61" s="175"/>
      <c r="J61" s="175"/>
      <c r="K61" s="175">
        <f>'将来負担比率（分子）の構造'!L$46</f>
        <v>26</v>
      </c>
      <c r="L61" s="175"/>
      <c r="M61" s="175"/>
      <c r="N61" s="175">
        <f>'将来負担比率（分子）の構造'!M$46</f>
        <v>16</v>
      </c>
      <c r="O61" s="175"/>
      <c r="P61" s="175"/>
    </row>
    <row r="62" spans="1:16" x14ac:dyDescent="0.15">
      <c r="A62" s="175" t="s">
        <v>36</v>
      </c>
      <c r="B62" s="175">
        <f>'将来負担比率（分子）の構造'!I$45</f>
        <v>760</v>
      </c>
      <c r="C62" s="175"/>
      <c r="D62" s="175"/>
      <c r="E62" s="175">
        <f>'将来負担比率（分子）の構造'!J$45</f>
        <v>763</v>
      </c>
      <c r="F62" s="175"/>
      <c r="G62" s="175"/>
      <c r="H62" s="175">
        <f>'将来負担比率（分子）の構造'!K$45</f>
        <v>552</v>
      </c>
      <c r="I62" s="175"/>
      <c r="J62" s="175"/>
      <c r="K62" s="175">
        <f>'将来負担比率（分子）の構造'!L$45</f>
        <v>539</v>
      </c>
      <c r="L62" s="175"/>
      <c r="M62" s="175"/>
      <c r="N62" s="175">
        <f>'将来負担比率（分子）の構造'!M$45</f>
        <v>500</v>
      </c>
      <c r="O62" s="175"/>
      <c r="P62" s="175"/>
    </row>
    <row r="63" spans="1:16" x14ac:dyDescent="0.15">
      <c r="A63" s="175" t="s">
        <v>35</v>
      </c>
      <c r="B63" s="175">
        <f>'将来負担比率（分子）の構造'!I$44</f>
        <v>416</v>
      </c>
      <c r="C63" s="175"/>
      <c r="D63" s="175"/>
      <c r="E63" s="175">
        <f>'将来負担比率（分子）の構造'!J$44</f>
        <v>368</v>
      </c>
      <c r="F63" s="175"/>
      <c r="G63" s="175"/>
      <c r="H63" s="175">
        <f>'将来負担比率（分子）の構造'!K$44</f>
        <v>523</v>
      </c>
      <c r="I63" s="175"/>
      <c r="J63" s="175"/>
      <c r="K63" s="175">
        <f>'将来負担比率（分子）の構造'!L$44</f>
        <v>276</v>
      </c>
      <c r="L63" s="175"/>
      <c r="M63" s="175"/>
      <c r="N63" s="175">
        <f>'将来負担比率（分子）の構造'!M$44</f>
        <v>245</v>
      </c>
      <c r="O63" s="175"/>
      <c r="P63" s="175"/>
    </row>
    <row r="64" spans="1:16" x14ac:dyDescent="0.15">
      <c r="A64" s="175" t="s">
        <v>34</v>
      </c>
      <c r="B64" s="175">
        <f>'将来負担比率（分子）の構造'!I$43</f>
        <v>1843</v>
      </c>
      <c r="C64" s="175"/>
      <c r="D64" s="175"/>
      <c r="E64" s="175">
        <f>'将来負担比率（分子）の構造'!J$43</f>
        <v>1689</v>
      </c>
      <c r="F64" s="175"/>
      <c r="G64" s="175"/>
      <c r="H64" s="175">
        <f>'将来負担比率（分子）の構造'!K$43</f>
        <v>1556</v>
      </c>
      <c r="I64" s="175"/>
      <c r="J64" s="175"/>
      <c r="K64" s="175">
        <f>'将来負担比率（分子）の構造'!L$43</f>
        <v>1493</v>
      </c>
      <c r="L64" s="175"/>
      <c r="M64" s="175"/>
      <c r="N64" s="175">
        <f>'将来負担比率（分子）の構造'!M$43</f>
        <v>1697</v>
      </c>
      <c r="O64" s="175"/>
      <c r="P64" s="175"/>
    </row>
    <row r="65" spans="1:16" x14ac:dyDescent="0.15">
      <c r="A65" s="175" t="s">
        <v>33</v>
      </c>
      <c r="B65" s="175">
        <f>'将来負担比率（分子）の構造'!I$42</f>
        <v>534</v>
      </c>
      <c r="C65" s="175"/>
      <c r="D65" s="175"/>
      <c r="E65" s="175">
        <f>'将来負担比率（分子）の構造'!J$42</f>
        <v>483</v>
      </c>
      <c r="F65" s="175"/>
      <c r="G65" s="175"/>
      <c r="H65" s="175">
        <f>'将来負担比率（分子）の構造'!K$42</f>
        <v>430</v>
      </c>
      <c r="I65" s="175"/>
      <c r="J65" s="175"/>
      <c r="K65" s="175">
        <f>'将来負担比率（分子）の構造'!L$42</f>
        <v>379</v>
      </c>
      <c r="L65" s="175"/>
      <c r="M65" s="175"/>
      <c r="N65" s="175">
        <f>'将来負担比率（分子）の構造'!M$42</f>
        <v>330</v>
      </c>
      <c r="O65" s="175"/>
      <c r="P65" s="175"/>
    </row>
    <row r="66" spans="1:16" x14ac:dyDescent="0.15">
      <c r="A66" s="175" t="s">
        <v>32</v>
      </c>
      <c r="B66" s="175">
        <f>'将来負担比率（分子）の構造'!I$41</f>
        <v>5529</v>
      </c>
      <c r="C66" s="175"/>
      <c r="D66" s="175"/>
      <c r="E66" s="175">
        <f>'将来負担比率（分子）の構造'!J$41</f>
        <v>5597</v>
      </c>
      <c r="F66" s="175"/>
      <c r="G66" s="175"/>
      <c r="H66" s="175">
        <f>'将来負担比率（分子）の構造'!K$41</f>
        <v>5758</v>
      </c>
      <c r="I66" s="175"/>
      <c r="J66" s="175"/>
      <c r="K66" s="175">
        <f>'将来負担比率（分子）の構造'!L$41</f>
        <v>5955</v>
      </c>
      <c r="L66" s="175"/>
      <c r="M66" s="175"/>
      <c r="N66" s="175">
        <f>'将来負担比率（分子）の構造'!M$41</f>
        <v>5753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3069</v>
      </c>
      <c r="C72" s="179">
        <f>基金残高に係る経年分析!G55</f>
        <v>3099</v>
      </c>
      <c r="D72" s="179">
        <f>基金残高に係る経年分析!H55</f>
        <v>3329</v>
      </c>
    </row>
    <row r="73" spans="1:16" x14ac:dyDescent="0.15">
      <c r="A73" s="178" t="s">
        <v>79</v>
      </c>
      <c r="B73" s="179">
        <f>基金残高に係る経年分析!F56</f>
        <v>54</v>
      </c>
      <c r="C73" s="179">
        <f>基金残高に係る経年分析!G56</f>
        <v>54</v>
      </c>
      <c r="D73" s="179">
        <f>基金残高に係る経年分析!H56</f>
        <v>54</v>
      </c>
    </row>
    <row r="74" spans="1:16" x14ac:dyDescent="0.15">
      <c r="A74" s="178" t="s">
        <v>80</v>
      </c>
      <c r="B74" s="179">
        <f>基金残高に係る経年分析!F57</f>
        <v>2290</v>
      </c>
      <c r="C74" s="179">
        <f>基金残高に係る経年分析!G57</f>
        <v>2242</v>
      </c>
      <c r="D74" s="179">
        <f>基金残高に係る経年分析!H57</f>
        <v>2309</v>
      </c>
    </row>
  </sheetData>
  <sheetProtection algorithmName="SHA-512" hashValue="hfGHJXUKihAy4RIzj2u1iTfgP0bU42VV+NOeI7UXaluD+9RziWYq2d5w+r5ctcqjUb+undfENIF5xUxjyRGa6w==" saltValue="8Kb1SxWMKzgMPdrEaP/M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2174003</v>
      </c>
      <c r="S5" s="674"/>
      <c r="T5" s="674"/>
      <c r="U5" s="674"/>
      <c r="V5" s="674"/>
      <c r="W5" s="674"/>
      <c r="X5" s="674"/>
      <c r="Y5" s="702"/>
      <c r="Z5" s="715">
        <v>24.8</v>
      </c>
      <c r="AA5" s="715"/>
      <c r="AB5" s="715"/>
      <c r="AC5" s="715"/>
      <c r="AD5" s="716">
        <v>2174003</v>
      </c>
      <c r="AE5" s="716"/>
      <c r="AF5" s="716"/>
      <c r="AG5" s="716"/>
      <c r="AH5" s="716"/>
      <c r="AI5" s="716"/>
      <c r="AJ5" s="716"/>
      <c r="AK5" s="716"/>
      <c r="AL5" s="703">
        <v>87.1</v>
      </c>
      <c r="AM5" s="686"/>
      <c r="AN5" s="686"/>
      <c r="AO5" s="704"/>
      <c r="AP5" s="676" t="s">
        <v>231</v>
      </c>
      <c r="AQ5" s="677"/>
      <c r="AR5" s="677"/>
      <c r="AS5" s="677"/>
      <c r="AT5" s="677"/>
      <c r="AU5" s="677"/>
      <c r="AV5" s="677"/>
      <c r="AW5" s="677"/>
      <c r="AX5" s="677"/>
      <c r="AY5" s="677"/>
      <c r="AZ5" s="677"/>
      <c r="BA5" s="677"/>
      <c r="BB5" s="677"/>
      <c r="BC5" s="677"/>
      <c r="BD5" s="677"/>
      <c r="BE5" s="677"/>
      <c r="BF5" s="678"/>
      <c r="BG5" s="627">
        <v>2174003</v>
      </c>
      <c r="BH5" s="628"/>
      <c r="BI5" s="628"/>
      <c r="BJ5" s="628"/>
      <c r="BK5" s="628"/>
      <c r="BL5" s="628"/>
      <c r="BM5" s="628"/>
      <c r="BN5" s="629"/>
      <c r="BO5" s="663">
        <v>100</v>
      </c>
      <c r="BP5" s="663"/>
      <c r="BQ5" s="663"/>
      <c r="BR5" s="663"/>
      <c r="BS5" s="664" t="s">
        <v>178</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24" t="s">
        <v>235</v>
      </c>
      <c r="C6" s="625"/>
      <c r="D6" s="625"/>
      <c r="E6" s="625"/>
      <c r="F6" s="625"/>
      <c r="G6" s="625"/>
      <c r="H6" s="625"/>
      <c r="I6" s="625"/>
      <c r="J6" s="625"/>
      <c r="K6" s="625"/>
      <c r="L6" s="625"/>
      <c r="M6" s="625"/>
      <c r="N6" s="625"/>
      <c r="O6" s="625"/>
      <c r="P6" s="625"/>
      <c r="Q6" s="626"/>
      <c r="R6" s="627">
        <v>83717</v>
      </c>
      <c r="S6" s="628"/>
      <c r="T6" s="628"/>
      <c r="U6" s="628"/>
      <c r="V6" s="628"/>
      <c r="W6" s="628"/>
      <c r="X6" s="628"/>
      <c r="Y6" s="629"/>
      <c r="Z6" s="663">
        <v>1</v>
      </c>
      <c r="AA6" s="663"/>
      <c r="AB6" s="663"/>
      <c r="AC6" s="663"/>
      <c r="AD6" s="664">
        <v>83717</v>
      </c>
      <c r="AE6" s="664"/>
      <c r="AF6" s="664"/>
      <c r="AG6" s="664"/>
      <c r="AH6" s="664"/>
      <c r="AI6" s="664"/>
      <c r="AJ6" s="664"/>
      <c r="AK6" s="664"/>
      <c r="AL6" s="630">
        <v>3.4</v>
      </c>
      <c r="AM6" s="631"/>
      <c r="AN6" s="631"/>
      <c r="AO6" s="665"/>
      <c r="AP6" s="624" t="s">
        <v>236</v>
      </c>
      <c r="AQ6" s="625"/>
      <c r="AR6" s="625"/>
      <c r="AS6" s="625"/>
      <c r="AT6" s="625"/>
      <c r="AU6" s="625"/>
      <c r="AV6" s="625"/>
      <c r="AW6" s="625"/>
      <c r="AX6" s="625"/>
      <c r="AY6" s="625"/>
      <c r="AZ6" s="625"/>
      <c r="BA6" s="625"/>
      <c r="BB6" s="625"/>
      <c r="BC6" s="625"/>
      <c r="BD6" s="625"/>
      <c r="BE6" s="625"/>
      <c r="BF6" s="626"/>
      <c r="BG6" s="627">
        <v>2174003</v>
      </c>
      <c r="BH6" s="628"/>
      <c r="BI6" s="628"/>
      <c r="BJ6" s="628"/>
      <c r="BK6" s="628"/>
      <c r="BL6" s="628"/>
      <c r="BM6" s="628"/>
      <c r="BN6" s="629"/>
      <c r="BO6" s="663">
        <v>100</v>
      </c>
      <c r="BP6" s="663"/>
      <c r="BQ6" s="663"/>
      <c r="BR6" s="663"/>
      <c r="BS6" s="664" t="s">
        <v>130</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76485</v>
      </c>
      <c r="CS6" s="628"/>
      <c r="CT6" s="628"/>
      <c r="CU6" s="628"/>
      <c r="CV6" s="628"/>
      <c r="CW6" s="628"/>
      <c r="CX6" s="628"/>
      <c r="CY6" s="629"/>
      <c r="CZ6" s="703">
        <v>1</v>
      </c>
      <c r="DA6" s="686"/>
      <c r="DB6" s="686"/>
      <c r="DC6" s="705"/>
      <c r="DD6" s="633" t="s">
        <v>178</v>
      </c>
      <c r="DE6" s="628"/>
      <c r="DF6" s="628"/>
      <c r="DG6" s="628"/>
      <c r="DH6" s="628"/>
      <c r="DI6" s="628"/>
      <c r="DJ6" s="628"/>
      <c r="DK6" s="628"/>
      <c r="DL6" s="628"/>
      <c r="DM6" s="628"/>
      <c r="DN6" s="628"/>
      <c r="DO6" s="628"/>
      <c r="DP6" s="629"/>
      <c r="DQ6" s="633">
        <v>76485</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303</v>
      </c>
      <c r="S7" s="628"/>
      <c r="T7" s="628"/>
      <c r="U7" s="628"/>
      <c r="V7" s="628"/>
      <c r="W7" s="628"/>
      <c r="X7" s="628"/>
      <c r="Y7" s="629"/>
      <c r="Z7" s="663">
        <v>0</v>
      </c>
      <c r="AA7" s="663"/>
      <c r="AB7" s="663"/>
      <c r="AC7" s="663"/>
      <c r="AD7" s="664">
        <v>303</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372033</v>
      </c>
      <c r="BH7" s="628"/>
      <c r="BI7" s="628"/>
      <c r="BJ7" s="628"/>
      <c r="BK7" s="628"/>
      <c r="BL7" s="628"/>
      <c r="BM7" s="628"/>
      <c r="BN7" s="629"/>
      <c r="BO7" s="663">
        <v>17.100000000000001</v>
      </c>
      <c r="BP7" s="663"/>
      <c r="BQ7" s="663"/>
      <c r="BR7" s="663"/>
      <c r="BS7" s="664" t="s">
        <v>130</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978407</v>
      </c>
      <c r="CS7" s="628"/>
      <c r="CT7" s="628"/>
      <c r="CU7" s="628"/>
      <c r="CV7" s="628"/>
      <c r="CW7" s="628"/>
      <c r="CX7" s="628"/>
      <c r="CY7" s="629"/>
      <c r="CZ7" s="663">
        <v>13</v>
      </c>
      <c r="DA7" s="663"/>
      <c r="DB7" s="663"/>
      <c r="DC7" s="663"/>
      <c r="DD7" s="633">
        <v>12171</v>
      </c>
      <c r="DE7" s="628"/>
      <c r="DF7" s="628"/>
      <c r="DG7" s="628"/>
      <c r="DH7" s="628"/>
      <c r="DI7" s="628"/>
      <c r="DJ7" s="628"/>
      <c r="DK7" s="628"/>
      <c r="DL7" s="628"/>
      <c r="DM7" s="628"/>
      <c r="DN7" s="628"/>
      <c r="DO7" s="628"/>
      <c r="DP7" s="629"/>
      <c r="DQ7" s="633">
        <v>900737</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2995</v>
      </c>
      <c r="S8" s="628"/>
      <c r="T8" s="628"/>
      <c r="U8" s="628"/>
      <c r="V8" s="628"/>
      <c r="W8" s="628"/>
      <c r="X8" s="628"/>
      <c r="Y8" s="629"/>
      <c r="Z8" s="663">
        <v>0</v>
      </c>
      <c r="AA8" s="663"/>
      <c r="AB8" s="663"/>
      <c r="AC8" s="663"/>
      <c r="AD8" s="664">
        <v>2995</v>
      </c>
      <c r="AE8" s="664"/>
      <c r="AF8" s="664"/>
      <c r="AG8" s="664"/>
      <c r="AH8" s="664"/>
      <c r="AI8" s="664"/>
      <c r="AJ8" s="664"/>
      <c r="AK8" s="664"/>
      <c r="AL8" s="630">
        <v>0.1</v>
      </c>
      <c r="AM8" s="631"/>
      <c r="AN8" s="631"/>
      <c r="AO8" s="665"/>
      <c r="AP8" s="624" t="s">
        <v>242</v>
      </c>
      <c r="AQ8" s="625"/>
      <c r="AR8" s="625"/>
      <c r="AS8" s="625"/>
      <c r="AT8" s="625"/>
      <c r="AU8" s="625"/>
      <c r="AV8" s="625"/>
      <c r="AW8" s="625"/>
      <c r="AX8" s="625"/>
      <c r="AY8" s="625"/>
      <c r="AZ8" s="625"/>
      <c r="BA8" s="625"/>
      <c r="BB8" s="625"/>
      <c r="BC8" s="625"/>
      <c r="BD8" s="625"/>
      <c r="BE8" s="625"/>
      <c r="BF8" s="626"/>
      <c r="BG8" s="627">
        <v>13432</v>
      </c>
      <c r="BH8" s="628"/>
      <c r="BI8" s="628"/>
      <c r="BJ8" s="628"/>
      <c r="BK8" s="628"/>
      <c r="BL8" s="628"/>
      <c r="BM8" s="628"/>
      <c r="BN8" s="629"/>
      <c r="BO8" s="663">
        <v>0.6</v>
      </c>
      <c r="BP8" s="663"/>
      <c r="BQ8" s="663"/>
      <c r="BR8" s="663"/>
      <c r="BS8" s="664" t="s">
        <v>243</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1415166</v>
      </c>
      <c r="CS8" s="628"/>
      <c r="CT8" s="628"/>
      <c r="CU8" s="628"/>
      <c r="CV8" s="628"/>
      <c r="CW8" s="628"/>
      <c r="CX8" s="628"/>
      <c r="CY8" s="629"/>
      <c r="CZ8" s="663">
        <v>18.8</v>
      </c>
      <c r="DA8" s="663"/>
      <c r="DB8" s="663"/>
      <c r="DC8" s="663"/>
      <c r="DD8" s="633" t="s">
        <v>243</v>
      </c>
      <c r="DE8" s="628"/>
      <c r="DF8" s="628"/>
      <c r="DG8" s="628"/>
      <c r="DH8" s="628"/>
      <c r="DI8" s="628"/>
      <c r="DJ8" s="628"/>
      <c r="DK8" s="628"/>
      <c r="DL8" s="628"/>
      <c r="DM8" s="628"/>
      <c r="DN8" s="628"/>
      <c r="DO8" s="628"/>
      <c r="DP8" s="629"/>
      <c r="DQ8" s="633">
        <v>747350</v>
      </c>
      <c r="DR8" s="628"/>
      <c r="DS8" s="628"/>
      <c r="DT8" s="628"/>
      <c r="DU8" s="628"/>
      <c r="DV8" s="628"/>
      <c r="DW8" s="628"/>
      <c r="DX8" s="628"/>
      <c r="DY8" s="628"/>
      <c r="DZ8" s="628"/>
      <c r="EA8" s="628"/>
      <c r="EB8" s="628"/>
      <c r="EC8" s="662"/>
    </row>
    <row r="9" spans="2:143" ht="11.25" customHeight="1" x14ac:dyDescent="0.15">
      <c r="B9" s="624" t="s">
        <v>245</v>
      </c>
      <c r="C9" s="625"/>
      <c r="D9" s="625"/>
      <c r="E9" s="625"/>
      <c r="F9" s="625"/>
      <c r="G9" s="625"/>
      <c r="H9" s="625"/>
      <c r="I9" s="625"/>
      <c r="J9" s="625"/>
      <c r="K9" s="625"/>
      <c r="L9" s="625"/>
      <c r="M9" s="625"/>
      <c r="N9" s="625"/>
      <c r="O9" s="625"/>
      <c r="P9" s="625"/>
      <c r="Q9" s="626"/>
      <c r="R9" s="627">
        <v>2098</v>
      </c>
      <c r="S9" s="628"/>
      <c r="T9" s="628"/>
      <c r="U9" s="628"/>
      <c r="V9" s="628"/>
      <c r="W9" s="628"/>
      <c r="X9" s="628"/>
      <c r="Y9" s="629"/>
      <c r="Z9" s="663">
        <v>0</v>
      </c>
      <c r="AA9" s="663"/>
      <c r="AB9" s="663"/>
      <c r="AC9" s="663"/>
      <c r="AD9" s="664">
        <v>2098</v>
      </c>
      <c r="AE9" s="664"/>
      <c r="AF9" s="664"/>
      <c r="AG9" s="664"/>
      <c r="AH9" s="664"/>
      <c r="AI9" s="664"/>
      <c r="AJ9" s="664"/>
      <c r="AK9" s="664"/>
      <c r="AL9" s="630">
        <v>0.1</v>
      </c>
      <c r="AM9" s="631"/>
      <c r="AN9" s="631"/>
      <c r="AO9" s="665"/>
      <c r="AP9" s="624" t="s">
        <v>246</v>
      </c>
      <c r="AQ9" s="625"/>
      <c r="AR9" s="625"/>
      <c r="AS9" s="625"/>
      <c r="AT9" s="625"/>
      <c r="AU9" s="625"/>
      <c r="AV9" s="625"/>
      <c r="AW9" s="625"/>
      <c r="AX9" s="625"/>
      <c r="AY9" s="625"/>
      <c r="AZ9" s="625"/>
      <c r="BA9" s="625"/>
      <c r="BB9" s="625"/>
      <c r="BC9" s="625"/>
      <c r="BD9" s="625"/>
      <c r="BE9" s="625"/>
      <c r="BF9" s="626"/>
      <c r="BG9" s="627">
        <v>301569</v>
      </c>
      <c r="BH9" s="628"/>
      <c r="BI9" s="628"/>
      <c r="BJ9" s="628"/>
      <c r="BK9" s="628"/>
      <c r="BL9" s="628"/>
      <c r="BM9" s="628"/>
      <c r="BN9" s="629"/>
      <c r="BO9" s="663">
        <v>13.9</v>
      </c>
      <c r="BP9" s="663"/>
      <c r="BQ9" s="663"/>
      <c r="BR9" s="663"/>
      <c r="BS9" s="664" t="s">
        <v>243</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1066546</v>
      </c>
      <c r="CS9" s="628"/>
      <c r="CT9" s="628"/>
      <c r="CU9" s="628"/>
      <c r="CV9" s="628"/>
      <c r="CW9" s="628"/>
      <c r="CX9" s="628"/>
      <c r="CY9" s="629"/>
      <c r="CZ9" s="663">
        <v>14.2</v>
      </c>
      <c r="DA9" s="663"/>
      <c r="DB9" s="663"/>
      <c r="DC9" s="663"/>
      <c r="DD9" s="633">
        <v>15187</v>
      </c>
      <c r="DE9" s="628"/>
      <c r="DF9" s="628"/>
      <c r="DG9" s="628"/>
      <c r="DH9" s="628"/>
      <c r="DI9" s="628"/>
      <c r="DJ9" s="628"/>
      <c r="DK9" s="628"/>
      <c r="DL9" s="628"/>
      <c r="DM9" s="628"/>
      <c r="DN9" s="628"/>
      <c r="DO9" s="628"/>
      <c r="DP9" s="629"/>
      <c r="DQ9" s="633">
        <v>669148</v>
      </c>
      <c r="DR9" s="628"/>
      <c r="DS9" s="628"/>
      <c r="DT9" s="628"/>
      <c r="DU9" s="628"/>
      <c r="DV9" s="628"/>
      <c r="DW9" s="628"/>
      <c r="DX9" s="628"/>
      <c r="DY9" s="628"/>
      <c r="DZ9" s="628"/>
      <c r="EA9" s="628"/>
      <c r="EB9" s="628"/>
      <c r="EC9" s="662"/>
    </row>
    <row r="10" spans="2:143" ht="11.25" customHeight="1" x14ac:dyDescent="0.15">
      <c r="B10" s="624" t="s">
        <v>248</v>
      </c>
      <c r="C10" s="625"/>
      <c r="D10" s="625"/>
      <c r="E10" s="625"/>
      <c r="F10" s="625"/>
      <c r="G10" s="625"/>
      <c r="H10" s="625"/>
      <c r="I10" s="625"/>
      <c r="J10" s="625"/>
      <c r="K10" s="625"/>
      <c r="L10" s="625"/>
      <c r="M10" s="625"/>
      <c r="N10" s="625"/>
      <c r="O10" s="625"/>
      <c r="P10" s="625"/>
      <c r="Q10" s="626"/>
      <c r="R10" s="627" t="s">
        <v>249</v>
      </c>
      <c r="S10" s="628"/>
      <c r="T10" s="628"/>
      <c r="U10" s="628"/>
      <c r="V10" s="628"/>
      <c r="W10" s="628"/>
      <c r="X10" s="628"/>
      <c r="Y10" s="629"/>
      <c r="Z10" s="663" t="s">
        <v>243</v>
      </c>
      <c r="AA10" s="663"/>
      <c r="AB10" s="663"/>
      <c r="AC10" s="663"/>
      <c r="AD10" s="664" t="s">
        <v>249</v>
      </c>
      <c r="AE10" s="664"/>
      <c r="AF10" s="664"/>
      <c r="AG10" s="664"/>
      <c r="AH10" s="664"/>
      <c r="AI10" s="664"/>
      <c r="AJ10" s="664"/>
      <c r="AK10" s="664"/>
      <c r="AL10" s="630" t="s">
        <v>249</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29948</v>
      </c>
      <c r="BH10" s="628"/>
      <c r="BI10" s="628"/>
      <c r="BJ10" s="628"/>
      <c r="BK10" s="628"/>
      <c r="BL10" s="628"/>
      <c r="BM10" s="628"/>
      <c r="BN10" s="629"/>
      <c r="BO10" s="663">
        <v>1.4</v>
      </c>
      <c r="BP10" s="663"/>
      <c r="BQ10" s="663"/>
      <c r="BR10" s="663"/>
      <c r="BS10" s="664" t="s">
        <v>130</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3191</v>
      </c>
      <c r="CS10" s="628"/>
      <c r="CT10" s="628"/>
      <c r="CU10" s="628"/>
      <c r="CV10" s="628"/>
      <c r="CW10" s="628"/>
      <c r="CX10" s="628"/>
      <c r="CY10" s="629"/>
      <c r="CZ10" s="663">
        <v>0</v>
      </c>
      <c r="DA10" s="663"/>
      <c r="DB10" s="663"/>
      <c r="DC10" s="663"/>
      <c r="DD10" s="633" t="s">
        <v>249</v>
      </c>
      <c r="DE10" s="628"/>
      <c r="DF10" s="628"/>
      <c r="DG10" s="628"/>
      <c r="DH10" s="628"/>
      <c r="DI10" s="628"/>
      <c r="DJ10" s="628"/>
      <c r="DK10" s="628"/>
      <c r="DL10" s="628"/>
      <c r="DM10" s="628"/>
      <c r="DN10" s="628"/>
      <c r="DO10" s="628"/>
      <c r="DP10" s="629"/>
      <c r="DQ10" s="633">
        <v>2918</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198589</v>
      </c>
      <c r="S11" s="628"/>
      <c r="T11" s="628"/>
      <c r="U11" s="628"/>
      <c r="V11" s="628"/>
      <c r="W11" s="628"/>
      <c r="X11" s="628"/>
      <c r="Y11" s="629"/>
      <c r="Z11" s="630">
        <v>2.2999999999999998</v>
      </c>
      <c r="AA11" s="631"/>
      <c r="AB11" s="631"/>
      <c r="AC11" s="632"/>
      <c r="AD11" s="633">
        <v>198589</v>
      </c>
      <c r="AE11" s="628"/>
      <c r="AF11" s="628"/>
      <c r="AG11" s="628"/>
      <c r="AH11" s="628"/>
      <c r="AI11" s="628"/>
      <c r="AJ11" s="628"/>
      <c r="AK11" s="629"/>
      <c r="AL11" s="630">
        <v>8</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27084</v>
      </c>
      <c r="BH11" s="628"/>
      <c r="BI11" s="628"/>
      <c r="BJ11" s="628"/>
      <c r="BK11" s="628"/>
      <c r="BL11" s="628"/>
      <c r="BM11" s="628"/>
      <c r="BN11" s="629"/>
      <c r="BO11" s="663">
        <v>1.2</v>
      </c>
      <c r="BP11" s="663"/>
      <c r="BQ11" s="663"/>
      <c r="BR11" s="663"/>
      <c r="BS11" s="664" t="s">
        <v>249</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499938</v>
      </c>
      <c r="CS11" s="628"/>
      <c r="CT11" s="628"/>
      <c r="CU11" s="628"/>
      <c r="CV11" s="628"/>
      <c r="CW11" s="628"/>
      <c r="CX11" s="628"/>
      <c r="CY11" s="629"/>
      <c r="CZ11" s="663">
        <v>6.6</v>
      </c>
      <c r="DA11" s="663"/>
      <c r="DB11" s="663"/>
      <c r="DC11" s="663"/>
      <c r="DD11" s="633">
        <v>204257</v>
      </c>
      <c r="DE11" s="628"/>
      <c r="DF11" s="628"/>
      <c r="DG11" s="628"/>
      <c r="DH11" s="628"/>
      <c r="DI11" s="628"/>
      <c r="DJ11" s="628"/>
      <c r="DK11" s="628"/>
      <c r="DL11" s="628"/>
      <c r="DM11" s="628"/>
      <c r="DN11" s="628"/>
      <c r="DO11" s="628"/>
      <c r="DP11" s="629"/>
      <c r="DQ11" s="633">
        <v>259612</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t="s">
        <v>178</v>
      </c>
      <c r="S12" s="628"/>
      <c r="T12" s="628"/>
      <c r="U12" s="628"/>
      <c r="V12" s="628"/>
      <c r="W12" s="628"/>
      <c r="X12" s="628"/>
      <c r="Y12" s="629"/>
      <c r="Z12" s="663" t="s">
        <v>243</v>
      </c>
      <c r="AA12" s="663"/>
      <c r="AB12" s="663"/>
      <c r="AC12" s="663"/>
      <c r="AD12" s="664" t="s">
        <v>243</v>
      </c>
      <c r="AE12" s="664"/>
      <c r="AF12" s="664"/>
      <c r="AG12" s="664"/>
      <c r="AH12" s="664"/>
      <c r="AI12" s="664"/>
      <c r="AJ12" s="664"/>
      <c r="AK12" s="664"/>
      <c r="AL12" s="630" t="s">
        <v>130</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1714589</v>
      </c>
      <c r="BH12" s="628"/>
      <c r="BI12" s="628"/>
      <c r="BJ12" s="628"/>
      <c r="BK12" s="628"/>
      <c r="BL12" s="628"/>
      <c r="BM12" s="628"/>
      <c r="BN12" s="629"/>
      <c r="BO12" s="663">
        <v>78.900000000000006</v>
      </c>
      <c r="BP12" s="663"/>
      <c r="BQ12" s="663"/>
      <c r="BR12" s="663"/>
      <c r="BS12" s="664" t="s">
        <v>249</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144466</v>
      </c>
      <c r="CS12" s="628"/>
      <c r="CT12" s="628"/>
      <c r="CU12" s="628"/>
      <c r="CV12" s="628"/>
      <c r="CW12" s="628"/>
      <c r="CX12" s="628"/>
      <c r="CY12" s="629"/>
      <c r="CZ12" s="663">
        <v>1.9</v>
      </c>
      <c r="DA12" s="663"/>
      <c r="DB12" s="663"/>
      <c r="DC12" s="663"/>
      <c r="DD12" s="633">
        <v>4088</v>
      </c>
      <c r="DE12" s="628"/>
      <c r="DF12" s="628"/>
      <c r="DG12" s="628"/>
      <c r="DH12" s="628"/>
      <c r="DI12" s="628"/>
      <c r="DJ12" s="628"/>
      <c r="DK12" s="628"/>
      <c r="DL12" s="628"/>
      <c r="DM12" s="628"/>
      <c r="DN12" s="628"/>
      <c r="DO12" s="628"/>
      <c r="DP12" s="629"/>
      <c r="DQ12" s="633">
        <v>124142</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178</v>
      </c>
      <c r="S13" s="628"/>
      <c r="T13" s="628"/>
      <c r="U13" s="628"/>
      <c r="V13" s="628"/>
      <c r="W13" s="628"/>
      <c r="X13" s="628"/>
      <c r="Y13" s="629"/>
      <c r="Z13" s="663" t="s">
        <v>130</v>
      </c>
      <c r="AA13" s="663"/>
      <c r="AB13" s="663"/>
      <c r="AC13" s="663"/>
      <c r="AD13" s="664" t="s">
        <v>243</v>
      </c>
      <c r="AE13" s="664"/>
      <c r="AF13" s="664"/>
      <c r="AG13" s="664"/>
      <c r="AH13" s="664"/>
      <c r="AI13" s="664"/>
      <c r="AJ13" s="664"/>
      <c r="AK13" s="664"/>
      <c r="AL13" s="630" t="s">
        <v>259</v>
      </c>
      <c r="AM13" s="631"/>
      <c r="AN13" s="631"/>
      <c r="AO13" s="665"/>
      <c r="AP13" s="624" t="s">
        <v>260</v>
      </c>
      <c r="AQ13" s="625"/>
      <c r="AR13" s="625"/>
      <c r="AS13" s="625"/>
      <c r="AT13" s="625"/>
      <c r="AU13" s="625"/>
      <c r="AV13" s="625"/>
      <c r="AW13" s="625"/>
      <c r="AX13" s="625"/>
      <c r="AY13" s="625"/>
      <c r="AZ13" s="625"/>
      <c r="BA13" s="625"/>
      <c r="BB13" s="625"/>
      <c r="BC13" s="625"/>
      <c r="BD13" s="625"/>
      <c r="BE13" s="625"/>
      <c r="BF13" s="626"/>
      <c r="BG13" s="627">
        <v>1714583</v>
      </c>
      <c r="BH13" s="628"/>
      <c r="BI13" s="628"/>
      <c r="BJ13" s="628"/>
      <c r="BK13" s="628"/>
      <c r="BL13" s="628"/>
      <c r="BM13" s="628"/>
      <c r="BN13" s="629"/>
      <c r="BO13" s="663">
        <v>78.900000000000006</v>
      </c>
      <c r="BP13" s="663"/>
      <c r="BQ13" s="663"/>
      <c r="BR13" s="663"/>
      <c r="BS13" s="664" t="s">
        <v>178</v>
      </c>
      <c r="BT13" s="664"/>
      <c r="BU13" s="664"/>
      <c r="BV13" s="664"/>
      <c r="BW13" s="664"/>
      <c r="BX13" s="664"/>
      <c r="BY13" s="664"/>
      <c r="BZ13" s="664"/>
      <c r="CA13" s="664"/>
      <c r="CB13" s="695"/>
      <c r="CD13" s="624" t="s">
        <v>261</v>
      </c>
      <c r="CE13" s="625"/>
      <c r="CF13" s="625"/>
      <c r="CG13" s="625"/>
      <c r="CH13" s="625"/>
      <c r="CI13" s="625"/>
      <c r="CJ13" s="625"/>
      <c r="CK13" s="625"/>
      <c r="CL13" s="625"/>
      <c r="CM13" s="625"/>
      <c r="CN13" s="625"/>
      <c r="CO13" s="625"/>
      <c r="CP13" s="625"/>
      <c r="CQ13" s="626"/>
      <c r="CR13" s="627">
        <v>1307036</v>
      </c>
      <c r="CS13" s="628"/>
      <c r="CT13" s="628"/>
      <c r="CU13" s="628"/>
      <c r="CV13" s="628"/>
      <c r="CW13" s="628"/>
      <c r="CX13" s="628"/>
      <c r="CY13" s="629"/>
      <c r="CZ13" s="663">
        <v>17.399999999999999</v>
      </c>
      <c r="DA13" s="663"/>
      <c r="DB13" s="663"/>
      <c r="DC13" s="663"/>
      <c r="DD13" s="633">
        <v>221862</v>
      </c>
      <c r="DE13" s="628"/>
      <c r="DF13" s="628"/>
      <c r="DG13" s="628"/>
      <c r="DH13" s="628"/>
      <c r="DI13" s="628"/>
      <c r="DJ13" s="628"/>
      <c r="DK13" s="628"/>
      <c r="DL13" s="628"/>
      <c r="DM13" s="628"/>
      <c r="DN13" s="628"/>
      <c r="DO13" s="628"/>
      <c r="DP13" s="629"/>
      <c r="DQ13" s="633">
        <v>974262</v>
      </c>
      <c r="DR13" s="628"/>
      <c r="DS13" s="628"/>
      <c r="DT13" s="628"/>
      <c r="DU13" s="628"/>
      <c r="DV13" s="628"/>
      <c r="DW13" s="628"/>
      <c r="DX13" s="628"/>
      <c r="DY13" s="628"/>
      <c r="DZ13" s="628"/>
      <c r="EA13" s="628"/>
      <c r="EB13" s="628"/>
      <c r="EC13" s="662"/>
    </row>
    <row r="14" spans="2:143" ht="11.25" customHeight="1" x14ac:dyDescent="0.15">
      <c r="B14" s="624" t="s">
        <v>262</v>
      </c>
      <c r="C14" s="625"/>
      <c r="D14" s="625"/>
      <c r="E14" s="625"/>
      <c r="F14" s="625"/>
      <c r="G14" s="625"/>
      <c r="H14" s="625"/>
      <c r="I14" s="625"/>
      <c r="J14" s="625"/>
      <c r="K14" s="625"/>
      <c r="L14" s="625"/>
      <c r="M14" s="625"/>
      <c r="N14" s="625"/>
      <c r="O14" s="625"/>
      <c r="P14" s="625"/>
      <c r="Q14" s="626"/>
      <c r="R14" s="627" t="s">
        <v>178</v>
      </c>
      <c r="S14" s="628"/>
      <c r="T14" s="628"/>
      <c r="U14" s="628"/>
      <c r="V14" s="628"/>
      <c r="W14" s="628"/>
      <c r="X14" s="628"/>
      <c r="Y14" s="629"/>
      <c r="Z14" s="663" t="s">
        <v>178</v>
      </c>
      <c r="AA14" s="663"/>
      <c r="AB14" s="663"/>
      <c r="AC14" s="663"/>
      <c r="AD14" s="664" t="s">
        <v>243</v>
      </c>
      <c r="AE14" s="664"/>
      <c r="AF14" s="664"/>
      <c r="AG14" s="664"/>
      <c r="AH14" s="664"/>
      <c r="AI14" s="664"/>
      <c r="AJ14" s="664"/>
      <c r="AK14" s="664"/>
      <c r="AL14" s="630" t="s">
        <v>249</v>
      </c>
      <c r="AM14" s="631"/>
      <c r="AN14" s="631"/>
      <c r="AO14" s="665"/>
      <c r="AP14" s="624" t="s">
        <v>263</v>
      </c>
      <c r="AQ14" s="625"/>
      <c r="AR14" s="625"/>
      <c r="AS14" s="625"/>
      <c r="AT14" s="625"/>
      <c r="AU14" s="625"/>
      <c r="AV14" s="625"/>
      <c r="AW14" s="625"/>
      <c r="AX14" s="625"/>
      <c r="AY14" s="625"/>
      <c r="AZ14" s="625"/>
      <c r="BA14" s="625"/>
      <c r="BB14" s="625"/>
      <c r="BC14" s="625"/>
      <c r="BD14" s="625"/>
      <c r="BE14" s="625"/>
      <c r="BF14" s="626"/>
      <c r="BG14" s="627">
        <v>31427</v>
      </c>
      <c r="BH14" s="628"/>
      <c r="BI14" s="628"/>
      <c r="BJ14" s="628"/>
      <c r="BK14" s="628"/>
      <c r="BL14" s="628"/>
      <c r="BM14" s="628"/>
      <c r="BN14" s="629"/>
      <c r="BO14" s="663">
        <v>1.4</v>
      </c>
      <c r="BP14" s="663"/>
      <c r="BQ14" s="663"/>
      <c r="BR14" s="663"/>
      <c r="BS14" s="664" t="s">
        <v>259</v>
      </c>
      <c r="BT14" s="664"/>
      <c r="BU14" s="664"/>
      <c r="BV14" s="664"/>
      <c r="BW14" s="664"/>
      <c r="BX14" s="664"/>
      <c r="BY14" s="664"/>
      <c r="BZ14" s="664"/>
      <c r="CA14" s="664"/>
      <c r="CB14" s="695"/>
      <c r="CD14" s="624" t="s">
        <v>264</v>
      </c>
      <c r="CE14" s="625"/>
      <c r="CF14" s="625"/>
      <c r="CG14" s="625"/>
      <c r="CH14" s="625"/>
      <c r="CI14" s="625"/>
      <c r="CJ14" s="625"/>
      <c r="CK14" s="625"/>
      <c r="CL14" s="625"/>
      <c r="CM14" s="625"/>
      <c r="CN14" s="625"/>
      <c r="CO14" s="625"/>
      <c r="CP14" s="625"/>
      <c r="CQ14" s="626"/>
      <c r="CR14" s="627">
        <v>205530</v>
      </c>
      <c r="CS14" s="628"/>
      <c r="CT14" s="628"/>
      <c r="CU14" s="628"/>
      <c r="CV14" s="628"/>
      <c r="CW14" s="628"/>
      <c r="CX14" s="628"/>
      <c r="CY14" s="629"/>
      <c r="CZ14" s="663">
        <v>2.7</v>
      </c>
      <c r="DA14" s="663"/>
      <c r="DB14" s="663"/>
      <c r="DC14" s="663"/>
      <c r="DD14" s="633">
        <v>9900</v>
      </c>
      <c r="DE14" s="628"/>
      <c r="DF14" s="628"/>
      <c r="DG14" s="628"/>
      <c r="DH14" s="628"/>
      <c r="DI14" s="628"/>
      <c r="DJ14" s="628"/>
      <c r="DK14" s="628"/>
      <c r="DL14" s="628"/>
      <c r="DM14" s="628"/>
      <c r="DN14" s="628"/>
      <c r="DO14" s="628"/>
      <c r="DP14" s="629"/>
      <c r="DQ14" s="633">
        <v>197520</v>
      </c>
      <c r="DR14" s="628"/>
      <c r="DS14" s="628"/>
      <c r="DT14" s="628"/>
      <c r="DU14" s="628"/>
      <c r="DV14" s="628"/>
      <c r="DW14" s="628"/>
      <c r="DX14" s="628"/>
      <c r="DY14" s="628"/>
      <c r="DZ14" s="628"/>
      <c r="EA14" s="628"/>
      <c r="EB14" s="628"/>
      <c r="EC14" s="662"/>
    </row>
    <row r="15" spans="2:143" ht="11.25" customHeight="1" x14ac:dyDescent="0.15">
      <c r="B15" s="624" t="s">
        <v>265</v>
      </c>
      <c r="C15" s="625"/>
      <c r="D15" s="625"/>
      <c r="E15" s="625"/>
      <c r="F15" s="625"/>
      <c r="G15" s="625"/>
      <c r="H15" s="625"/>
      <c r="I15" s="625"/>
      <c r="J15" s="625"/>
      <c r="K15" s="625"/>
      <c r="L15" s="625"/>
      <c r="M15" s="625"/>
      <c r="N15" s="625"/>
      <c r="O15" s="625"/>
      <c r="P15" s="625"/>
      <c r="Q15" s="626"/>
      <c r="R15" s="627" t="s">
        <v>249</v>
      </c>
      <c r="S15" s="628"/>
      <c r="T15" s="628"/>
      <c r="U15" s="628"/>
      <c r="V15" s="628"/>
      <c r="W15" s="628"/>
      <c r="X15" s="628"/>
      <c r="Y15" s="629"/>
      <c r="Z15" s="663" t="s">
        <v>249</v>
      </c>
      <c r="AA15" s="663"/>
      <c r="AB15" s="663"/>
      <c r="AC15" s="663"/>
      <c r="AD15" s="664" t="s">
        <v>249</v>
      </c>
      <c r="AE15" s="664"/>
      <c r="AF15" s="664"/>
      <c r="AG15" s="664"/>
      <c r="AH15" s="664"/>
      <c r="AI15" s="664"/>
      <c r="AJ15" s="664"/>
      <c r="AK15" s="664"/>
      <c r="AL15" s="630" t="s">
        <v>243</v>
      </c>
      <c r="AM15" s="631"/>
      <c r="AN15" s="631"/>
      <c r="AO15" s="665"/>
      <c r="AP15" s="624" t="s">
        <v>266</v>
      </c>
      <c r="AQ15" s="625"/>
      <c r="AR15" s="625"/>
      <c r="AS15" s="625"/>
      <c r="AT15" s="625"/>
      <c r="AU15" s="625"/>
      <c r="AV15" s="625"/>
      <c r="AW15" s="625"/>
      <c r="AX15" s="625"/>
      <c r="AY15" s="625"/>
      <c r="AZ15" s="625"/>
      <c r="BA15" s="625"/>
      <c r="BB15" s="625"/>
      <c r="BC15" s="625"/>
      <c r="BD15" s="625"/>
      <c r="BE15" s="625"/>
      <c r="BF15" s="626"/>
      <c r="BG15" s="627">
        <v>55954</v>
      </c>
      <c r="BH15" s="628"/>
      <c r="BI15" s="628"/>
      <c r="BJ15" s="628"/>
      <c r="BK15" s="628"/>
      <c r="BL15" s="628"/>
      <c r="BM15" s="628"/>
      <c r="BN15" s="629"/>
      <c r="BO15" s="663">
        <v>2.6</v>
      </c>
      <c r="BP15" s="663"/>
      <c r="BQ15" s="663"/>
      <c r="BR15" s="663"/>
      <c r="BS15" s="664" t="s">
        <v>249</v>
      </c>
      <c r="BT15" s="664"/>
      <c r="BU15" s="664"/>
      <c r="BV15" s="664"/>
      <c r="BW15" s="664"/>
      <c r="BX15" s="664"/>
      <c r="BY15" s="664"/>
      <c r="BZ15" s="664"/>
      <c r="CA15" s="664"/>
      <c r="CB15" s="695"/>
      <c r="CD15" s="624" t="s">
        <v>267</v>
      </c>
      <c r="CE15" s="625"/>
      <c r="CF15" s="625"/>
      <c r="CG15" s="625"/>
      <c r="CH15" s="625"/>
      <c r="CI15" s="625"/>
      <c r="CJ15" s="625"/>
      <c r="CK15" s="625"/>
      <c r="CL15" s="625"/>
      <c r="CM15" s="625"/>
      <c r="CN15" s="625"/>
      <c r="CO15" s="625"/>
      <c r="CP15" s="625"/>
      <c r="CQ15" s="626"/>
      <c r="CR15" s="627">
        <v>497144</v>
      </c>
      <c r="CS15" s="628"/>
      <c r="CT15" s="628"/>
      <c r="CU15" s="628"/>
      <c r="CV15" s="628"/>
      <c r="CW15" s="628"/>
      <c r="CX15" s="628"/>
      <c r="CY15" s="629"/>
      <c r="CZ15" s="663">
        <v>6.6</v>
      </c>
      <c r="DA15" s="663"/>
      <c r="DB15" s="663"/>
      <c r="DC15" s="663"/>
      <c r="DD15" s="633">
        <v>5435</v>
      </c>
      <c r="DE15" s="628"/>
      <c r="DF15" s="628"/>
      <c r="DG15" s="628"/>
      <c r="DH15" s="628"/>
      <c r="DI15" s="628"/>
      <c r="DJ15" s="628"/>
      <c r="DK15" s="628"/>
      <c r="DL15" s="628"/>
      <c r="DM15" s="628"/>
      <c r="DN15" s="628"/>
      <c r="DO15" s="628"/>
      <c r="DP15" s="629"/>
      <c r="DQ15" s="633">
        <v>457393</v>
      </c>
      <c r="DR15" s="628"/>
      <c r="DS15" s="628"/>
      <c r="DT15" s="628"/>
      <c r="DU15" s="628"/>
      <c r="DV15" s="628"/>
      <c r="DW15" s="628"/>
      <c r="DX15" s="628"/>
      <c r="DY15" s="628"/>
      <c r="DZ15" s="628"/>
      <c r="EA15" s="628"/>
      <c r="EB15" s="628"/>
      <c r="EC15" s="662"/>
    </row>
    <row r="16" spans="2:143" ht="11.25" customHeight="1" x14ac:dyDescent="0.15">
      <c r="B16" s="624" t="s">
        <v>268</v>
      </c>
      <c r="C16" s="625"/>
      <c r="D16" s="625"/>
      <c r="E16" s="625"/>
      <c r="F16" s="625"/>
      <c r="G16" s="625"/>
      <c r="H16" s="625"/>
      <c r="I16" s="625"/>
      <c r="J16" s="625"/>
      <c r="K16" s="625"/>
      <c r="L16" s="625"/>
      <c r="M16" s="625"/>
      <c r="N16" s="625"/>
      <c r="O16" s="625"/>
      <c r="P16" s="625"/>
      <c r="Q16" s="626"/>
      <c r="R16" s="627">
        <v>3616</v>
      </c>
      <c r="S16" s="628"/>
      <c r="T16" s="628"/>
      <c r="U16" s="628"/>
      <c r="V16" s="628"/>
      <c r="W16" s="628"/>
      <c r="X16" s="628"/>
      <c r="Y16" s="629"/>
      <c r="Z16" s="663">
        <v>0</v>
      </c>
      <c r="AA16" s="663"/>
      <c r="AB16" s="663"/>
      <c r="AC16" s="663"/>
      <c r="AD16" s="664">
        <v>3616</v>
      </c>
      <c r="AE16" s="664"/>
      <c r="AF16" s="664"/>
      <c r="AG16" s="664"/>
      <c r="AH16" s="664"/>
      <c r="AI16" s="664"/>
      <c r="AJ16" s="664"/>
      <c r="AK16" s="664"/>
      <c r="AL16" s="630">
        <v>0.1</v>
      </c>
      <c r="AM16" s="631"/>
      <c r="AN16" s="631"/>
      <c r="AO16" s="665"/>
      <c r="AP16" s="624" t="s">
        <v>269</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249</v>
      </c>
      <c r="BP16" s="663"/>
      <c r="BQ16" s="663"/>
      <c r="BR16" s="663"/>
      <c r="BS16" s="664" t="s">
        <v>130</v>
      </c>
      <c r="BT16" s="664"/>
      <c r="BU16" s="664"/>
      <c r="BV16" s="664"/>
      <c r="BW16" s="664"/>
      <c r="BX16" s="664"/>
      <c r="BY16" s="664"/>
      <c r="BZ16" s="664"/>
      <c r="CA16" s="664"/>
      <c r="CB16" s="695"/>
      <c r="CD16" s="624" t="s">
        <v>270</v>
      </c>
      <c r="CE16" s="625"/>
      <c r="CF16" s="625"/>
      <c r="CG16" s="625"/>
      <c r="CH16" s="625"/>
      <c r="CI16" s="625"/>
      <c r="CJ16" s="625"/>
      <c r="CK16" s="625"/>
      <c r="CL16" s="625"/>
      <c r="CM16" s="625"/>
      <c r="CN16" s="625"/>
      <c r="CO16" s="625"/>
      <c r="CP16" s="625"/>
      <c r="CQ16" s="626"/>
      <c r="CR16" s="627">
        <v>776420</v>
      </c>
      <c r="CS16" s="628"/>
      <c r="CT16" s="628"/>
      <c r="CU16" s="628"/>
      <c r="CV16" s="628"/>
      <c r="CW16" s="628"/>
      <c r="CX16" s="628"/>
      <c r="CY16" s="629"/>
      <c r="CZ16" s="663">
        <v>10.3</v>
      </c>
      <c r="DA16" s="663"/>
      <c r="DB16" s="663"/>
      <c r="DC16" s="663"/>
      <c r="DD16" s="633" t="s">
        <v>130</v>
      </c>
      <c r="DE16" s="628"/>
      <c r="DF16" s="628"/>
      <c r="DG16" s="628"/>
      <c r="DH16" s="628"/>
      <c r="DI16" s="628"/>
      <c r="DJ16" s="628"/>
      <c r="DK16" s="628"/>
      <c r="DL16" s="628"/>
      <c r="DM16" s="628"/>
      <c r="DN16" s="628"/>
      <c r="DO16" s="628"/>
      <c r="DP16" s="629"/>
      <c r="DQ16" s="633">
        <v>159961</v>
      </c>
      <c r="DR16" s="628"/>
      <c r="DS16" s="628"/>
      <c r="DT16" s="628"/>
      <c r="DU16" s="628"/>
      <c r="DV16" s="628"/>
      <c r="DW16" s="628"/>
      <c r="DX16" s="628"/>
      <c r="DY16" s="628"/>
      <c r="DZ16" s="628"/>
      <c r="EA16" s="628"/>
      <c r="EB16" s="628"/>
      <c r="EC16" s="662"/>
    </row>
    <row r="17" spans="2:133" ht="11.25" customHeight="1" x14ac:dyDescent="0.15">
      <c r="B17" s="624" t="s">
        <v>271</v>
      </c>
      <c r="C17" s="625"/>
      <c r="D17" s="625"/>
      <c r="E17" s="625"/>
      <c r="F17" s="625"/>
      <c r="G17" s="625"/>
      <c r="H17" s="625"/>
      <c r="I17" s="625"/>
      <c r="J17" s="625"/>
      <c r="K17" s="625"/>
      <c r="L17" s="625"/>
      <c r="M17" s="625"/>
      <c r="N17" s="625"/>
      <c r="O17" s="625"/>
      <c r="P17" s="625"/>
      <c r="Q17" s="626"/>
      <c r="R17" s="627">
        <v>18710</v>
      </c>
      <c r="S17" s="628"/>
      <c r="T17" s="628"/>
      <c r="U17" s="628"/>
      <c r="V17" s="628"/>
      <c r="W17" s="628"/>
      <c r="X17" s="628"/>
      <c r="Y17" s="629"/>
      <c r="Z17" s="663">
        <v>0.2</v>
      </c>
      <c r="AA17" s="663"/>
      <c r="AB17" s="663"/>
      <c r="AC17" s="663"/>
      <c r="AD17" s="664">
        <v>18710</v>
      </c>
      <c r="AE17" s="664"/>
      <c r="AF17" s="664"/>
      <c r="AG17" s="664"/>
      <c r="AH17" s="664"/>
      <c r="AI17" s="664"/>
      <c r="AJ17" s="664"/>
      <c r="AK17" s="664"/>
      <c r="AL17" s="630">
        <v>0.7</v>
      </c>
      <c r="AM17" s="631"/>
      <c r="AN17" s="631"/>
      <c r="AO17" s="665"/>
      <c r="AP17" s="624" t="s">
        <v>272</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178</v>
      </c>
      <c r="BP17" s="663"/>
      <c r="BQ17" s="663"/>
      <c r="BR17" s="663"/>
      <c r="BS17" s="664" t="s">
        <v>130</v>
      </c>
      <c r="BT17" s="664"/>
      <c r="BU17" s="664"/>
      <c r="BV17" s="664"/>
      <c r="BW17" s="664"/>
      <c r="BX17" s="664"/>
      <c r="BY17" s="664"/>
      <c r="BZ17" s="664"/>
      <c r="CA17" s="664"/>
      <c r="CB17" s="695"/>
      <c r="CD17" s="624" t="s">
        <v>273</v>
      </c>
      <c r="CE17" s="625"/>
      <c r="CF17" s="625"/>
      <c r="CG17" s="625"/>
      <c r="CH17" s="625"/>
      <c r="CI17" s="625"/>
      <c r="CJ17" s="625"/>
      <c r="CK17" s="625"/>
      <c r="CL17" s="625"/>
      <c r="CM17" s="625"/>
      <c r="CN17" s="625"/>
      <c r="CO17" s="625"/>
      <c r="CP17" s="625"/>
      <c r="CQ17" s="626"/>
      <c r="CR17" s="627">
        <v>549705</v>
      </c>
      <c r="CS17" s="628"/>
      <c r="CT17" s="628"/>
      <c r="CU17" s="628"/>
      <c r="CV17" s="628"/>
      <c r="CW17" s="628"/>
      <c r="CX17" s="628"/>
      <c r="CY17" s="629"/>
      <c r="CZ17" s="663">
        <v>7.3</v>
      </c>
      <c r="DA17" s="663"/>
      <c r="DB17" s="663"/>
      <c r="DC17" s="663"/>
      <c r="DD17" s="633" t="s">
        <v>130</v>
      </c>
      <c r="DE17" s="628"/>
      <c r="DF17" s="628"/>
      <c r="DG17" s="628"/>
      <c r="DH17" s="628"/>
      <c r="DI17" s="628"/>
      <c r="DJ17" s="628"/>
      <c r="DK17" s="628"/>
      <c r="DL17" s="628"/>
      <c r="DM17" s="628"/>
      <c r="DN17" s="628"/>
      <c r="DO17" s="628"/>
      <c r="DP17" s="629"/>
      <c r="DQ17" s="633">
        <v>508280</v>
      </c>
      <c r="DR17" s="628"/>
      <c r="DS17" s="628"/>
      <c r="DT17" s="628"/>
      <c r="DU17" s="628"/>
      <c r="DV17" s="628"/>
      <c r="DW17" s="628"/>
      <c r="DX17" s="628"/>
      <c r="DY17" s="628"/>
      <c r="DZ17" s="628"/>
      <c r="EA17" s="628"/>
      <c r="EB17" s="628"/>
      <c r="EC17" s="662"/>
    </row>
    <row r="18" spans="2:133" ht="11.25" customHeight="1" x14ac:dyDescent="0.15">
      <c r="B18" s="624" t="s">
        <v>274</v>
      </c>
      <c r="C18" s="625"/>
      <c r="D18" s="625"/>
      <c r="E18" s="625"/>
      <c r="F18" s="625"/>
      <c r="G18" s="625"/>
      <c r="H18" s="625"/>
      <c r="I18" s="625"/>
      <c r="J18" s="625"/>
      <c r="K18" s="625"/>
      <c r="L18" s="625"/>
      <c r="M18" s="625"/>
      <c r="N18" s="625"/>
      <c r="O18" s="625"/>
      <c r="P18" s="625"/>
      <c r="Q18" s="626"/>
      <c r="R18" s="627">
        <v>10574</v>
      </c>
      <c r="S18" s="628"/>
      <c r="T18" s="628"/>
      <c r="U18" s="628"/>
      <c r="V18" s="628"/>
      <c r="W18" s="628"/>
      <c r="X18" s="628"/>
      <c r="Y18" s="629"/>
      <c r="Z18" s="663">
        <v>0.1</v>
      </c>
      <c r="AA18" s="663"/>
      <c r="AB18" s="663"/>
      <c r="AC18" s="663"/>
      <c r="AD18" s="664">
        <v>10574</v>
      </c>
      <c r="AE18" s="664"/>
      <c r="AF18" s="664"/>
      <c r="AG18" s="664"/>
      <c r="AH18" s="664"/>
      <c r="AI18" s="664"/>
      <c r="AJ18" s="664"/>
      <c r="AK18" s="664"/>
      <c r="AL18" s="630">
        <v>0.4</v>
      </c>
      <c r="AM18" s="631"/>
      <c r="AN18" s="631"/>
      <c r="AO18" s="665"/>
      <c r="AP18" s="624" t="s">
        <v>275</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249</v>
      </c>
      <c r="BP18" s="663"/>
      <c r="BQ18" s="663"/>
      <c r="BR18" s="663"/>
      <c r="BS18" s="664" t="s">
        <v>249</v>
      </c>
      <c r="BT18" s="664"/>
      <c r="BU18" s="664"/>
      <c r="BV18" s="664"/>
      <c r="BW18" s="664"/>
      <c r="BX18" s="664"/>
      <c r="BY18" s="664"/>
      <c r="BZ18" s="664"/>
      <c r="CA18" s="664"/>
      <c r="CB18" s="695"/>
      <c r="CD18" s="624" t="s">
        <v>276</v>
      </c>
      <c r="CE18" s="625"/>
      <c r="CF18" s="625"/>
      <c r="CG18" s="625"/>
      <c r="CH18" s="625"/>
      <c r="CI18" s="625"/>
      <c r="CJ18" s="625"/>
      <c r="CK18" s="625"/>
      <c r="CL18" s="625"/>
      <c r="CM18" s="625"/>
      <c r="CN18" s="625"/>
      <c r="CO18" s="625"/>
      <c r="CP18" s="625"/>
      <c r="CQ18" s="626"/>
      <c r="CR18" s="627" t="s">
        <v>243</v>
      </c>
      <c r="CS18" s="628"/>
      <c r="CT18" s="628"/>
      <c r="CU18" s="628"/>
      <c r="CV18" s="628"/>
      <c r="CW18" s="628"/>
      <c r="CX18" s="628"/>
      <c r="CY18" s="629"/>
      <c r="CZ18" s="663" t="s">
        <v>249</v>
      </c>
      <c r="DA18" s="663"/>
      <c r="DB18" s="663"/>
      <c r="DC18" s="663"/>
      <c r="DD18" s="633" t="s">
        <v>130</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x14ac:dyDescent="0.15">
      <c r="B19" s="624" t="s">
        <v>277</v>
      </c>
      <c r="C19" s="625"/>
      <c r="D19" s="625"/>
      <c r="E19" s="625"/>
      <c r="F19" s="625"/>
      <c r="G19" s="625"/>
      <c r="H19" s="625"/>
      <c r="I19" s="625"/>
      <c r="J19" s="625"/>
      <c r="K19" s="625"/>
      <c r="L19" s="625"/>
      <c r="M19" s="625"/>
      <c r="N19" s="625"/>
      <c r="O19" s="625"/>
      <c r="P19" s="625"/>
      <c r="Q19" s="626"/>
      <c r="R19" s="627">
        <v>10574</v>
      </c>
      <c r="S19" s="628"/>
      <c r="T19" s="628"/>
      <c r="U19" s="628"/>
      <c r="V19" s="628"/>
      <c r="W19" s="628"/>
      <c r="X19" s="628"/>
      <c r="Y19" s="629"/>
      <c r="Z19" s="663">
        <v>0.1</v>
      </c>
      <c r="AA19" s="663"/>
      <c r="AB19" s="663"/>
      <c r="AC19" s="663"/>
      <c r="AD19" s="664">
        <v>10574</v>
      </c>
      <c r="AE19" s="664"/>
      <c r="AF19" s="664"/>
      <c r="AG19" s="664"/>
      <c r="AH19" s="664"/>
      <c r="AI19" s="664"/>
      <c r="AJ19" s="664"/>
      <c r="AK19" s="664"/>
      <c r="AL19" s="630">
        <v>0.4</v>
      </c>
      <c r="AM19" s="631"/>
      <c r="AN19" s="631"/>
      <c r="AO19" s="665"/>
      <c r="AP19" s="624" t="s">
        <v>278</v>
      </c>
      <c r="AQ19" s="625"/>
      <c r="AR19" s="625"/>
      <c r="AS19" s="625"/>
      <c r="AT19" s="625"/>
      <c r="AU19" s="625"/>
      <c r="AV19" s="625"/>
      <c r="AW19" s="625"/>
      <c r="AX19" s="625"/>
      <c r="AY19" s="625"/>
      <c r="AZ19" s="625"/>
      <c r="BA19" s="625"/>
      <c r="BB19" s="625"/>
      <c r="BC19" s="625"/>
      <c r="BD19" s="625"/>
      <c r="BE19" s="625"/>
      <c r="BF19" s="626"/>
      <c r="BG19" s="627" t="s">
        <v>130</v>
      </c>
      <c r="BH19" s="628"/>
      <c r="BI19" s="628"/>
      <c r="BJ19" s="628"/>
      <c r="BK19" s="628"/>
      <c r="BL19" s="628"/>
      <c r="BM19" s="628"/>
      <c r="BN19" s="629"/>
      <c r="BO19" s="663" t="s">
        <v>178</v>
      </c>
      <c r="BP19" s="663"/>
      <c r="BQ19" s="663"/>
      <c r="BR19" s="663"/>
      <c r="BS19" s="664" t="s">
        <v>249</v>
      </c>
      <c r="BT19" s="664"/>
      <c r="BU19" s="664"/>
      <c r="BV19" s="664"/>
      <c r="BW19" s="664"/>
      <c r="BX19" s="664"/>
      <c r="BY19" s="664"/>
      <c r="BZ19" s="664"/>
      <c r="CA19" s="664"/>
      <c r="CB19" s="695"/>
      <c r="CD19" s="624" t="s">
        <v>279</v>
      </c>
      <c r="CE19" s="625"/>
      <c r="CF19" s="625"/>
      <c r="CG19" s="625"/>
      <c r="CH19" s="625"/>
      <c r="CI19" s="625"/>
      <c r="CJ19" s="625"/>
      <c r="CK19" s="625"/>
      <c r="CL19" s="625"/>
      <c r="CM19" s="625"/>
      <c r="CN19" s="625"/>
      <c r="CO19" s="625"/>
      <c r="CP19" s="625"/>
      <c r="CQ19" s="626"/>
      <c r="CR19" s="627" t="s">
        <v>243</v>
      </c>
      <c r="CS19" s="628"/>
      <c r="CT19" s="628"/>
      <c r="CU19" s="628"/>
      <c r="CV19" s="628"/>
      <c r="CW19" s="628"/>
      <c r="CX19" s="628"/>
      <c r="CY19" s="629"/>
      <c r="CZ19" s="663" t="s">
        <v>178</v>
      </c>
      <c r="DA19" s="663"/>
      <c r="DB19" s="663"/>
      <c r="DC19" s="663"/>
      <c r="DD19" s="633" t="s">
        <v>130</v>
      </c>
      <c r="DE19" s="628"/>
      <c r="DF19" s="628"/>
      <c r="DG19" s="628"/>
      <c r="DH19" s="628"/>
      <c r="DI19" s="628"/>
      <c r="DJ19" s="628"/>
      <c r="DK19" s="628"/>
      <c r="DL19" s="628"/>
      <c r="DM19" s="628"/>
      <c r="DN19" s="628"/>
      <c r="DO19" s="628"/>
      <c r="DP19" s="629"/>
      <c r="DQ19" s="633" t="s">
        <v>249</v>
      </c>
      <c r="DR19" s="628"/>
      <c r="DS19" s="628"/>
      <c r="DT19" s="628"/>
      <c r="DU19" s="628"/>
      <c r="DV19" s="628"/>
      <c r="DW19" s="628"/>
      <c r="DX19" s="628"/>
      <c r="DY19" s="628"/>
      <c r="DZ19" s="628"/>
      <c r="EA19" s="628"/>
      <c r="EB19" s="628"/>
      <c r="EC19" s="662"/>
    </row>
    <row r="20" spans="2:133" ht="11.25" customHeight="1" x14ac:dyDescent="0.15">
      <c r="B20" s="696" t="s">
        <v>280</v>
      </c>
      <c r="C20" s="697"/>
      <c r="D20" s="697"/>
      <c r="E20" s="697"/>
      <c r="F20" s="697"/>
      <c r="G20" s="697"/>
      <c r="H20" s="697"/>
      <c r="I20" s="697"/>
      <c r="J20" s="697"/>
      <c r="K20" s="697"/>
      <c r="L20" s="697"/>
      <c r="M20" s="697"/>
      <c r="N20" s="697"/>
      <c r="O20" s="697"/>
      <c r="P20" s="697"/>
      <c r="Q20" s="698"/>
      <c r="R20" s="627" t="s">
        <v>130</v>
      </c>
      <c r="S20" s="628"/>
      <c r="T20" s="628"/>
      <c r="U20" s="628"/>
      <c r="V20" s="628"/>
      <c r="W20" s="628"/>
      <c r="X20" s="628"/>
      <c r="Y20" s="629"/>
      <c r="Z20" s="663" t="s">
        <v>130</v>
      </c>
      <c r="AA20" s="663"/>
      <c r="AB20" s="663"/>
      <c r="AC20" s="663"/>
      <c r="AD20" s="664" t="s">
        <v>259</v>
      </c>
      <c r="AE20" s="664"/>
      <c r="AF20" s="664"/>
      <c r="AG20" s="664"/>
      <c r="AH20" s="664"/>
      <c r="AI20" s="664"/>
      <c r="AJ20" s="664"/>
      <c r="AK20" s="664"/>
      <c r="AL20" s="630" t="s">
        <v>243</v>
      </c>
      <c r="AM20" s="631"/>
      <c r="AN20" s="631"/>
      <c r="AO20" s="665"/>
      <c r="AP20" s="624" t="s">
        <v>281</v>
      </c>
      <c r="AQ20" s="625"/>
      <c r="AR20" s="625"/>
      <c r="AS20" s="625"/>
      <c r="AT20" s="625"/>
      <c r="AU20" s="625"/>
      <c r="AV20" s="625"/>
      <c r="AW20" s="625"/>
      <c r="AX20" s="625"/>
      <c r="AY20" s="625"/>
      <c r="AZ20" s="625"/>
      <c r="BA20" s="625"/>
      <c r="BB20" s="625"/>
      <c r="BC20" s="625"/>
      <c r="BD20" s="625"/>
      <c r="BE20" s="625"/>
      <c r="BF20" s="626"/>
      <c r="BG20" s="627" t="s">
        <v>249</v>
      </c>
      <c r="BH20" s="628"/>
      <c r="BI20" s="628"/>
      <c r="BJ20" s="628"/>
      <c r="BK20" s="628"/>
      <c r="BL20" s="628"/>
      <c r="BM20" s="628"/>
      <c r="BN20" s="629"/>
      <c r="BO20" s="663" t="s">
        <v>178</v>
      </c>
      <c r="BP20" s="663"/>
      <c r="BQ20" s="663"/>
      <c r="BR20" s="663"/>
      <c r="BS20" s="664" t="s">
        <v>178</v>
      </c>
      <c r="BT20" s="664"/>
      <c r="BU20" s="664"/>
      <c r="BV20" s="664"/>
      <c r="BW20" s="664"/>
      <c r="BX20" s="664"/>
      <c r="BY20" s="664"/>
      <c r="BZ20" s="664"/>
      <c r="CA20" s="664"/>
      <c r="CB20" s="695"/>
      <c r="CD20" s="624" t="s">
        <v>282</v>
      </c>
      <c r="CE20" s="625"/>
      <c r="CF20" s="625"/>
      <c r="CG20" s="625"/>
      <c r="CH20" s="625"/>
      <c r="CI20" s="625"/>
      <c r="CJ20" s="625"/>
      <c r="CK20" s="625"/>
      <c r="CL20" s="625"/>
      <c r="CM20" s="625"/>
      <c r="CN20" s="625"/>
      <c r="CO20" s="625"/>
      <c r="CP20" s="625"/>
      <c r="CQ20" s="626"/>
      <c r="CR20" s="627">
        <v>7520034</v>
      </c>
      <c r="CS20" s="628"/>
      <c r="CT20" s="628"/>
      <c r="CU20" s="628"/>
      <c r="CV20" s="628"/>
      <c r="CW20" s="628"/>
      <c r="CX20" s="628"/>
      <c r="CY20" s="629"/>
      <c r="CZ20" s="663">
        <v>100</v>
      </c>
      <c r="DA20" s="663"/>
      <c r="DB20" s="663"/>
      <c r="DC20" s="663"/>
      <c r="DD20" s="633">
        <v>472900</v>
      </c>
      <c r="DE20" s="628"/>
      <c r="DF20" s="628"/>
      <c r="DG20" s="628"/>
      <c r="DH20" s="628"/>
      <c r="DI20" s="628"/>
      <c r="DJ20" s="628"/>
      <c r="DK20" s="628"/>
      <c r="DL20" s="628"/>
      <c r="DM20" s="628"/>
      <c r="DN20" s="628"/>
      <c r="DO20" s="628"/>
      <c r="DP20" s="629"/>
      <c r="DQ20" s="633">
        <v>5077808</v>
      </c>
      <c r="DR20" s="628"/>
      <c r="DS20" s="628"/>
      <c r="DT20" s="628"/>
      <c r="DU20" s="628"/>
      <c r="DV20" s="628"/>
      <c r="DW20" s="628"/>
      <c r="DX20" s="628"/>
      <c r="DY20" s="628"/>
      <c r="DZ20" s="628"/>
      <c r="EA20" s="628"/>
      <c r="EB20" s="628"/>
      <c r="EC20" s="662"/>
    </row>
    <row r="21" spans="2:133" ht="11.25" customHeight="1" x14ac:dyDescent="0.15">
      <c r="B21" s="624" t="s">
        <v>283</v>
      </c>
      <c r="C21" s="625"/>
      <c r="D21" s="625"/>
      <c r="E21" s="625"/>
      <c r="F21" s="625"/>
      <c r="G21" s="625"/>
      <c r="H21" s="625"/>
      <c r="I21" s="625"/>
      <c r="J21" s="625"/>
      <c r="K21" s="625"/>
      <c r="L21" s="625"/>
      <c r="M21" s="625"/>
      <c r="N21" s="625"/>
      <c r="O21" s="625"/>
      <c r="P21" s="625"/>
      <c r="Q21" s="626"/>
      <c r="R21" s="627">
        <v>2678150</v>
      </c>
      <c r="S21" s="628"/>
      <c r="T21" s="628"/>
      <c r="U21" s="628"/>
      <c r="V21" s="628"/>
      <c r="W21" s="628"/>
      <c r="X21" s="628"/>
      <c r="Y21" s="629"/>
      <c r="Z21" s="663">
        <v>30.6</v>
      </c>
      <c r="AA21" s="663"/>
      <c r="AB21" s="663"/>
      <c r="AC21" s="663"/>
      <c r="AD21" s="664" t="s">
        <v>243</v>
      </c>
      <c r="AE21" s="664"/>
      <c r="AF21" s="664"/>
      <c r="AG21" s="664"/>
      <c r="AH21" s="664"/>
      <c r="AI21" s="664"/>
      <c r="AJ21" s="664"/>
      <c r="AK21" s="664"/>
      <c r="AL21" s="630" t="s">
        <v>130</v>
      </c>
      <c r="AM21" s="631"/>
      <c r="AN21" s="631"/>
      <c r="AO21" s="665"/>
      <c r="AP21" s="624" t="s">
        <v>284</v>
      </c>
      <c r="AQ21" s="699"/>
      <c r="AR21" s="699"/>
      <c r="AS21" s="699"/>
      <c r="AT21" s="699"/>
      <c r="AU21" s="699"/>
      <c r="AV21" s="699"/>
      <c r="AW21" s="699"/>
      <c r="AX21" s="699"/>
      <c r="AY21" s="699"/>
      <c r="AZ21" s="699"/>
      <c r="BA21" s="699"/>
      <c r="BB21" s="699"/>
      <c r="BC21" s="699"/>
      <c r="BD21" s="699"/>
      <c r="BE21" s="699"/>
      <c r="BF21" s="700"/>
      <c r="BG21" s="627" t="s">
        <v>249</v>
      </c>
      <c r="BH21" s="628"/>
      <c r="BI21" s="628"/>
      <c r="BJ21" s="628"/>
      <c r="BK21" s="628"/>
      <c r="BL21" s="628"/>
      <c r="BM21" s="628"/>
      <c r="BN21" s="629"/>
      <c r="BO21" s="663" t="s">
        <v>249</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285</v>
      </c>
      <c r="C22" s="625"/>
      <c r="D22" s="625"/>
      <c r="E22" s="625"/>
      <c r="F22" s="625"/>
      <c r="G22" s="625"/>
      <c r="H22" s="625"/>
      <c r="I22" s="625"/>
      <c r="J22" s="625"/>
      <c r="K22" s="625"/>
      <c r="L22" s="625"/>
      <c r="M22" s="625"/>
      <c r="N22" s="625"/>
      <c r="O22" s="625"/>
      <c r="P22" s="625"/>
      <c r="Q22" s="626"/>
      <c r="R22" s="627" t="s">
        <v>178</v>
      </c>
      <c r="S22" s="628"/>
      <c r="T22" s="628"/>
      <c r="U22" s="628"/>
      <c r="V22" s="628"/>
      <c r="W22" s="628"/>
      <c r="X22" s="628"/>
      <c r="Y22" s="629"/>
      <c r="Z22" s="663" t="s">
        <v>178</v>
      </c>
      <c r="AA22" s="663"/>
      <c r="AB22" s="663"/>
      <c r="AC22" s="663"/>
      <c r="AD22" s="664" t="s">
        <v>130</v>
      </c>
      <c r="AE22" s="664"/>
      <c r="AF22" s="664"/>
      <c r="AG22" s="664"/>
      <c r="AH22" s="664"/>
      <c r="AI22" s="664"/>
      <c r="AJ22" s="664"/>
      <c r="AK22" s="664"/>
      <c r="AL22" s="630" t="s">
        <v>178</v>
      </c>
      <c r="AM22" s="631"/>
      <c r="AN22" s="631"/>
      <c r="AO22" s="665"/>
      <c r="AP22" s="624" t="s">
        <v>286</v>
      </c>
      <c r="AQ22" s="699"/>
      <c r="AR22" s="699"/>
      <c r="AS22" s="699"/>
      <c r="AT22" s="699"/>
      <c r="AU22" s="699"/>
      <c r="AV22" s="699"/>
      <c r="AW22" s="699"/>
      <c r="AX22" s="699"/>
      <c r="AY22" s="699"/>
      <c r="AZ22" s="699"/>
      <c r="BA22" s="699"/>
      <c r="BB22" s="699"/>
      <c r="BC22" s="699"/>
      <c r="BD22" s="699"/>
      <c r="BE22" s="699"/>
      <c r="BF22" s="700"/>
      <c r="BG22" s="627" t="s">
        <v>130</v>
      </c>
      <c r="BH22" s="628"/>
      <c r="BI22" s="628"/>
      <c r="BJ22" s="628"/>
      <c r="BK22" s="628"/>
      <c r="BL22" s="628"/>
      <c r="BM22" s="628"/>
      <c r="BN22" s="629"/>
      <c r="BO22" s="663" t="s">
        <v>259</v>
      </c>
      <c r="BP22" s="663"/>
      <c r="BQ22" s="663"/>
      <c r="BR22" s="663"/>
      <c r="BS22" s="664" t="s">
        <v>243</v>
      </c>
      <c r="BT22" s="664"/>
      <c r="BU22" s="664"/>
      <c r="BV22" s="664"/>
      <c r="BW22" s="664"/>
      <c r="BX22" s="664"/>
      <c r="BY22" s="664"/>
      <c r="BZ22" s="664"/>
      <c r="CA22" s="664"/>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288</v>
      </c>
      <c r="C23" s="625"/>
      <c r="D23" s="625"/>
      <c r="E23" s="625"/>
      <c r="F23" s="625"/>
      <c r="G23" s="625"/>
      <c r="H23" s="625"/>
      <c r="I23" s="625"/>
      <c r="J23" s="625"/>
      <c r="K23" s="625"/>
      <c r="L23" s="625"/>
      <c r="M23" s="625"/>
      <c r="N23" s="625"/>
      <c r="O23" s="625"/>
      <c r="P23" s="625"/>
      <c r="Q23" s="626"/>
      <c r="R23" s="627">
        <v>891504</v>
      </c>
      <c r="S23" s="628"/>
      <c r="T23" s="628"/>
      <c r="U23" s="628"/>
      <c r="V23" s="628"/>
      <c r="W23" s="628"/>
      <c r="X23" s="628"/>
      <c r="Y23" s="629"/>
      <c r="Z23" s="663">
        <v>10.199999999999999</v>
      </c>
      <c r="AA23" s="663"/>
      <c r="AB23" s="663"/>
      <c r="AC23" s="663"/>
      <c r="AD23" s="664" t="s">
        <v>243</v>
      </c>
      <c r="AE23" s="664"/>
      <c r="AF23" s="664"/>
      <c r="AG23" s="664"/>
      <c r="AH23" s="664"/>
      <c r="AI23" s="664"/>
      <c r="AJ23" s="664"/>
      <c r="AK23" s="664"/>
      <c r="AL23" s="630" t="s">
        <v>249</v>
      </c>
      <c r="AM23" s="631"/>
      <c r="AN23" s="631"/>
      <c r="AO23" s="665"/>
      <c r="AP23" s="624" t="s">
        <v>289</v>
      </c>
      <c r="AQ23" s="699"/>
      <c r="AR23" s="699"/>
      <c r="AS23" s="699"/>
      <c r="AT23" s="699"/>
      <c r="AU23" s="699"/>
      <c r="AV23" s="699"/>
      <c r="AW23" s="699"/>
      <c r="AX23" s="699"/>
      <c r="AY23" s="699"/>
      <c r="AZ23" s="699"/>
      <c r="BA23" s="699"/>
      <c r="BB23" s="699"/>
      <c r="BC23" s="699"/>
      <c r="BD23" s="699"/>
      <c r="BE23" s="699"/>
      <c r="BF23" s="700"/>
      <c r="BG23" s="627" t="s">
        <v>249</v>
      </c>
      <c r="BH23" s="628"/>
      <c r="BI23" s="628"/>
      <c r="BJ23" s="628"/>
      <c r="BK23" s="628"/>
      <c r="BL23" s="628"/>
      <c r="BM23" s="628"/>
      <c r="BN23" s="629"/>
      <c r="BO23" s="663" t="s">
        <v>130</v>
      </c>
      <c r="BP23" s="663"/>
      <c r="BQ23" s="663"/>
      <c r="BR23" s="663"/>
      <c r="BS23" s="664" t="s">
        <v>178</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15">
      <c r="B24" s="624" t="s">
        <v>295</v>
      </c>
      <c r="C24" s="625"/>
      <c r="D24" s="625"/>
      <c r="E24" s="625"/>
      <c r="F24" s="625"/>
      <c r="G24" s="625"/>
      <c r="H24" s="625"/>
      <c r="I24" s="625"/>
      <c r="J24" s="625"/>
      <c r="K24" s="625"/>
      <c r="L24" s="625"/>
      <c r="M24" s="625"/>
      <c r="N24" s="625"/>
      <c r="O24" s="625"/>
      <c r="P24" s="625"/>
      <c r="Q24" s="626"/>
      <c r="R24" s="627">
        <v>1786646</v>
      </c>
      <c r="S24" s="628"/>
      <c r="T24" s="628"/>
      <c r="U24" s="628"/>
      <c r="V24" s="628"/>
      <c r="W24" s="628"/>
      <c r="X24" s="628"/>
      <c r="Y24" s="629"/>
      <c r="Z24" s="663">
        <v>20.399999999999999</v>
      </c>
      <c r="AA24" s="663"/>
      <c r="AB24" s="663"/>
      <c r="AC24" s="663"/>
      <c r="AD24" s="664" t="s">
        <v>178</v>
      </c>
      <c r="AE24" s="664"/>
      <c r="AF24" s="664"/>
      <c r="AG24" s="664"/>
      <c r="AH24" s="664"/>
      <c r="AI24" s="664"/>
      <c r="AJ24" s="664"/>
      <c r="AK24" s="664"/>
      <c r="AL24" s="630" t="s">
        <v>243</v>
      </c>
      <c r="AM24" s="631"/>
      <c r="AN24" s="631"/>
      <c r="AO24" s="665"/>
      <c r="AP24" s="624" t="s">
        <v>296</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178</v>
      </c>
      <c r="BP24" s="663"/>
      <c r="BQ24" s="663"/>
      <c r="BR24" s="663"/>
      <c r="BS24" s="664" t="s">
        <v>130</v>
      </c>
      <c r="BT24" s="664"/>
      <c r="BU24" s="664"/>
      <c r="BV24" s="664"/>
      <c r="BW24" s="664"/>
      <c r="BX24" s="664"/>
      <c r="BY24" s="664"/>
      <c r="BZ24" s="664"/>
      <c r="CA24" s="664"/>
      <c r="CB24" s="695"/>
      <c r="CD24" s="676" t="s">
        <v>297</v>
      </c>
      <c r="CE24" s="677"/>
      <c r="CF24" s="677"/>
      <c r="CG24" s="677"/>
      <c r="CH24" s="677"/>
      <c r="CI24" s="677"/>
      <c r="CJ24" s="677"/>
      <c r="CK24" s="677"/>
      <c r="CL24" s="677"/>
      <c r="CM24" s="677"/>
      <c r="CN24" s="677"/>
      <c r="CO24" s="677"/>
      <c r="CP24" s="677"/>
      <c r="CQ24" s="678"/>
      <c r="CR24" s="673">
        <v>2157942</v>
      </c>
      <c r="CS24" s="674"/>
      <c r="CT24" s="674"/>
      <c r="CU24" s="674"/>
      <c r="CV24" s="674"/>
      <c r="CW24" s="674"/>
      <c r="CX24" s="674"/>
      <c r="CY24" s="702"/>
      <c r="CZ24" s="703">
        <v>28.7</v>
      </c>
      <c r="DA24" s="686"/>
      <c r="DB24" s="686"/>
      <c r="DC24" s="705"/>
      <c r="DD24" s="701">
        <v>1688391</v>
      </c>
      <c r="DE24" s="674"/>
      <c r="DF24" s="674"/>
      <c r="DG24" s="674"/>
      <c r="DH24" s="674"/>
      <c r="DI24" s="674"/>
      <c r="DJ24" s="674"/>
      <c r="DK24" s="702"/>
      <c r="DL24" s="701">
        <v>1656099</v>
      </c>
      <c r="DM24" s="674"/>
      <c r="DN24" s="674"/>
      <c r="DO24" s="674"/>
      <c r="DP24" s="674"/>
      <c r="DQ24" s="674"/>
      <c r="DR24" s="674"/>
      <c r="DS24" s="674"/>
      <c r="DT24" s="674"/>
      <c r="DU24" s="674"/>
      <c r="DV24" s="702"/>
      <c r="DW24" s="703">
        <v>66.3</v>
      </c>
      <c r="DX24" s="686"/>
      <c r="DY24" s="686"/>
      <c r="DZ24" s="686"/>
      <c r="EA24" s="686"/>
      <c r="EB24" s="686"/>
      <c r="EC24" s="704"/>
    </row>
    <row r="25" spans="2:133" ht="11.25" customHeight="1" x14ac:dyDescent="0.15">
      <c r="B25" s="624" t="s">
        <v>298</v>
      </c>
      <c r="C25" s="625"/>
      <c r="D25" s="625"/>
      <c r="E25" s="625"/>
      <c r="F25" s="625"/>
      <c r="G25" s="625"/>
      <c r="H25" s="625"/>
      <c r="I25" s="625"/>
      <c r="J25" s="625"/>
      <c r="K25" s="625"/>
      <c r="L25" s="625"/>
      <c r="M25" s="625"/>
      <c r="N25" s="625"/>
      <c r="O25" s="625"/>
      <c r="P25" s="625"/>
      <c r="Q25" s="626"/>
      <c r="R25" s="627">
        <v>5172755</v>
      </c>
      <c r="S25" s="628"/>
      <c r="T25" s="628"/>
      <c r="U25" s="628"/>
      <c r="V25" s="628"/>
      <c r="W25" s="628"/>
      <c r="X25" s="628"/>
      <c r="Y25" s="629"/>
      <c r="Z25" s="663">
        <v>59</v>
      </c>
      <c r="AA25" s="663"/>
      <c r="AB25" s="663"/>
      <c r="AC25" s="663"/>
      <c r="AD25" s="664">
        <v>2494605</v>
      </c>
      <c r="AE25" s="664"/>
      <c r="AF25" s="664"/>
      <c r="AG25" s="664"/>
      <c r="AH25" s="664"/>
      <c r="AI25" s="664"/>
      <c r="AJ25" s="664"/>
      <c r="AK25" s="664"/>
      <c r="AL25" s="630">
        <v>99.9</v>
      </c>
      <c r="AM25" s="631"/>
      <c r="AN25" s="631"/>
      <c r="AO25" s="665"/>
      <c r="AP25" s="624" t="s">
        <v>299</v>
      </c>
      <c r="AQ25" s="699"/>
      <c r="AR25" s="699"/>
      <c r="AS25" s="699"/>
      <c r="AT25" s="699"/>
      <c r="AU25" s="699"/>
      <c r="AV25" s="699"/>
      <c r="AW25" s="699"/>
      <c r="AX25" s="699"/>
      <c r="AY25" s="699"/>
      <c r="AZ25" s="699"/>
      <c r="BA25" s="699"/>
      <c r="BB25" s="699"/>
      <c r="BC25" s="699"/>
      <c r="BD25" s="699"/>
      <c r="BE25" s="699"/>
      <c r="BF25" s="700"/>
      <c r="BG25" s="627" t="s">
        <v>249</v>
      </c>
      <c r="BH25" s="628"/>
      <c r="BI25" s="628"/>
      <c r="BJ25" s="628"/>
      <c r="BK25" s="628"/>
      <c r="BL25" s="628"/>
      <c r="BM25" s="628"/>
      <c r="BN25" s="629"/>
      <c r="BO25" s="663" t="s">
        <v>243</v>
      </c>
      <c r="BP25" s="663"/>
      <c r="BQ25" s="663"/>
      <c r="BR25" s="663"/>
      <c r="BS25" s="664" t="s">
        <v>243</v>
      </c>
      <c r="BT25" s="664"/>
      <c r="BU25" s="664"/>
      <c r="BV25" s="664"/>
      <c r="BW25" s="664"/>
      <c r="BX25" s="664"/>
      <c r="BY25" s="664"/>
      <c r="BZ25" s="664"/>
      <c r="CA25" s="664"/>
      <c r="CB25" s="695"/>
      <c r="CD25" s="624" t="s">
        <v>300</v>
      </c>
      <c r="CE25" s="625"/>
      <c r="CF25" s="625"/>
      <c r="CG25" s="625"/>
      <c r="CH25" s="625"/>
      <c r="CI25" s="625"/>
      <c r="CJ25" s="625"/>
      <c r="CK25" s="625"/>
      <c r="CL25" s="625"/>
      <c r="CM25" s="625"/>
      <c r="CN25" s="625"/>
      <c r="CO25" s="625"/>
      <c r="CP25" s="625"/>
      <c r="CQ25" s="626"/>
      <c r="CR25" s="627">
        <v>1117201</v>
      </c>
      <c r="CS25" s="636"/>
      <c r="CT25" s="636"/>
      <c r="CU25" s="636"/>
      <c r="CV25" s="636"/>
      <c r="CW25" s="636"/>
      <c r="CX25" s="636"/>
      <c r="CY25" s="637"/>
      <c r="CZ25" s="630">
        <v>14.9</v>
      </c>
      <c r="DA25" s="638"/>
      <c r="DB25" s="638"/>
      <c r="DC25" s="639"/>
      <c r="DD25" s="633">
        <v>1050600</v>
      </c>
      <c r="DE25" s="636"/>
      <c r="DF25" s="636"/>
      <c r="DG25" s="636"/>
      <c r="DH25" s="636"/>
      <c r="DI25" s="636"/>
      <c r="DJ25" s="636"/>
      <c r="DK25" s="637"/>
      <c r="DL25" s="633">
        <v>1040112</v>
      </c>
      <c r="DM25" s="636"/>
      <c r="DN25" s="636"/>
      <c r="DO25" s="636"/>
      <c r="DP25" s="636"/>
      <c r="DQ25" s="636"/>
      <c r="DR25" s="636"/>
      <c r="DS25" s="636"/>
      <c r="DT25" s="636"/>
      <c r="DU25" s="636"/>
      <c r="DV25" s="637"/>
      <c r="DW25" s="630">
        <v>41.7</v>
      </c>
      <c r="DX25" s="638"/>
      <c r="DY25" s="638"/>
      <c r="DZ25" s="638"/>
      <c r="EA25" s="638"/>
      <c r="EB25" s="638"/>
      <c r="EC25" s="652"/>
    </row>
    <row r="26" spans="2:133" ht="11.25" customHeight="1" x14ac:dyDescent="0.15">
      <c r="B26" s="624" t="s">
        <v>301</v>
      </c>
      <c r="C26" s="625"/>
      <c r="D26" s="625"/>
      <c r="E26" s="625"/>
      <c r="F26" s="625"/>
      <c r="G26" s="625"/>
      <c r="H26" s="625"/>
      <c r="I26" s="625"/>
      <c r="J26" s="625"/>
      <c r="K26" s="625"/>
      <c r="L26" s="625"/>
      <c r="M26" s="625"/>
      <c r="N26" s="625"/>
      <c r="O26" s="625"/>
      <c r="P26" s="625"/>
      <c r="Q26" s="626"/>
      <c r="R26" s="627">
        <v>755</v>
      </c>
      <c r="S26" s="628"/>
      <c r="T26" s="628"/>
      <c r="U26" s="628"/>
      <c r="V26" s="628"/>
      <c r="W26" s="628"/>
      <c r="X26" s="628"/>
      <c r="Y26" s="629"/>
      <c r="Z26" s="663">
        <v>0</v>
      </c>
      <c r="AA26" s="663"/>
      <c r="AB26" s="663"/>
      <c r="AC26" s="663"/>
      <c r="AD26" s="664">
        <v>755</v>
      </c>
      <c r="AE26" s="664"/>
      <c r="AF26" s="664"/>
      <c r="AG26" s="664"/>
      <c r="AH26" s="664"/>
      <c r="AI26" s="664"/>
      <c r="AJ26" s="664"/>
      <c r="AK26" s="664"/>
      <c r="AL26" s="630">
        <v>0</v>
      </c>
      <c r="AM26" s="631"/>
      <c r="AN26" s="631"/>
      <c r="AO26" s="665"/>
      <c r="AP26" s="624" t="s">
        <v>302</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130</v>
      </c>
      <c r="BT26" s="664"/>
      <c r="BU26" s="664"/>
      <c r="BV26" s="664"/>
      <c r="BW26" s="664"/>
      <c r="BX26" s="664"/>
      <c r="BY26" s="664"/>
      <c r="BZ26" s="664"/>
      <c r="CA26" s="664"/>
      <c r="CB26" s="695"/>
      <c r="CD26" s="624" t="s">
        <v>303</v>
      </c>
      <c r="CE26" s="625"/>
      <c r="CF26" s="625"/>
      <c r="CG26" s="625"/>
      <c r="CH26" s="625"/>
      <c r="CI26" s="625"/>
      <c r="CJ26" s="625"/>
      <c r="CK26" s="625"/>
      <c r="CL26" s="625"/>
      <c r="CM26" s="625"/>
      <c r="CN26" s="625"/>
      <c r="CO26" s="625"/>
      <c r="CP26" s="625"/>
      <c r="CQ26" s="626"/>
      <c r="CR26" s="627">
        <v>656989</v>
      </c>
      <c r="CS26" s="628"/>
      <c r="CT26" s="628"/>
      <c r="CU26" s="628"/>
      <c r="CV26" s="628"/>
      <c r="CW26" s="628"/>
      <c r="CX26" s="628"/>
      <c r="CY26" s="629"/>
      <c r="CZ26" s="630">
        <v>8.6999999999999993</v>
      </c>
      <c r="DA26" s="638"/>
      <c r="DB26" s="638"/>
      <c r="DC26" s="639"/>
      <c r="DD26" s="633">
        <v>630110</v>
      </c>
      <c r="DE26" s="628"/>
      <c r="DF26" s="628"/>
      <c r="DG26" s="628"/>
      <c r="DH26" s="628"/>
      <c r="DI26" s="628"/>
      <c r="DJ26" s="628"/>
      <c r="DK26" s="629"/>
      <c r="DL26" s="633" t="s">
        <v>243</v>
      </c>
      <c r="DM26" s="628"/>
      <c r="DN26" s="628"/>
      <c r="DO26" s="628"/>
      <c r="DP26" s="628"/>
      <c r="DQ26" s="628"/>
      <c r="DR26" s="628"/>
      <c r="DS26" s="628"/>
      <c r="DT26" s="628"/>
      <c r="DU26" s="628"/>
      <c r="DV26" s="629"/>
      <c r="DW26" s="630" t="s">
        <v>249</v>
      </c>
      <c r="DX26" s="638"/>
      <c r="DY26" s="638"/>
      <c r="DZ26" s="638"/>
      <c r="EA26" s="638"/>
      <c r="EB26" s="638"/>
      <c r="EC26" s="652"/>
    </row>
    <row r="27" spans="2:133" ht="11.25" customHeight="1" x14ac:dyDescent="0.15">
      <c r="B27" s="624" t="s">
        <v>304</v>
      </c>
      <c r="C27" s="625"/>
      <c r="D27" s="625"/>
      <c r="E27" s="625"/>
      <c r="F27" s="625"/>
      <c r="G27" s="625"/>
      <c r="H27" s="625"/>
      <c r="I27" s="625"/>
      <c r="J27" s="625"/>
      <c r="K27" s="625"/>
      <c r="L27" s="625"/>
      <c r="M27" s="625"/>
      <c r="N27" s="625"/>
      <c r="O27" s="625"/>
      <c r="P27" s="625"/>
      <c r="Q27" s="626"/>
      <c r="R27" s="627">
        <v>254</v>
      </c>
      <c r="S27" s="628"/>
      <c r="T27" s="628"/>
      <c r="U27" s="628"/>
      <c r="V27" s="628"/>
      <c r="W27" s="628"/>
      <c r="X27" s="628"/>
      <c r="Y27" s="629"/>
      <c r="Z27" s="663">
        <v>0</v>
      </c>
      <c r="AA27" s="663"/>
      <c r="AB27" s="663"/>
      <c r="AC27" s="663"/>
      <c r="AD27" s="664" t="s">
        <v>249</v>
      </c>
      <c r="AE27" s="664"/>
      <c r="AF27" s="664"/>
      <c r="AG27" s="664"/>
      <c r="AH27" s="664"/>
      <c r="AI27" s="664"/>
      <c r="AJ27" s="664"/>
      <c r="AK27" s="664"/>
      <c r="AL27" s="630" t="s">
        <v>130</v>
      </c>
      <c r="AM27" s="631"/>
      <c r="AN27" s="631"/>
      <c r="AO27" s="665"/>
      <c r="AP27" s="624" t="s">
        <v>305</v>
      </c>
      <c r="AQ27" s="625"/>
      <c r="AR27" s="625"/>
      <c r="AS27" s="625"/>
      <c r="AT27" s="625"/>
      <c r="AU27" s="625"/>
      <c r="AV27" s="625"/>
      <c r="AW27" s="625"/>
      <c r="AX27" s="625"/>
      <c r="AY27" s="625"/>
      <c r="AZ27" s="625"/>
      <c r="BA27" s="625"/>
      <c r="BB27" s="625"/>
      <c r="BC27" s="625"/>
      <c r="BD27" s="625"/>
      <c r="BE27" s="625"/>
      <c r="BF27" s="626"/>
      <c r="BG27" s="627">
        <v>2174003</v>
      </c>
      <c r="BH27" s="628"/>
      <c r="BI27" s="628"/>
      <c r="BJ27" s="628"/>
      <c r="BK27" s="628"/>
      <c r="BL27" s="628"/>
      <c r="BM27" s="628"/>
      <c r="BN27" s="629"/>
      <c r="BO27" s="663">
        <v>100</v>
      </c>
      <c r="BP27" s="663"/>
      <c r="BQ27" s="663"/>
      <c r="BR27" s="663"/>
      <c r="BS27" s="664" t="s">
        <v>243</v>
      </c>
      <c r="BT27" s="664"/>
      <c r="BU27" s="664"/>
      <c r="BV27" s="664"/>
      <c r="BW27" s="664"/>
      <c r="BX27" s="664"/>
      <c r="BY27" s="664"/>
      <c r="BZ27" s="664"/>
      <c r="CA27" s="664"/>
      <c r="CB27" s="695"/>
      <c r="CD27" s="624" t="s">
        <v>306</v>
      </c>
      <c r="CE27" s="625"/>
      <c r="CF27" s="625"/>
      <c r="CG27" s="625"/>
      <c r="CH27" s="625"/>
      <c r="CI27" s="625"/>
      <c r="CJ27" s="625"/>
      <c r="CK27" s="625"/>
      <c r="CL27" s="625"/>
      <c r="CM27" s="625"/>
      <c r="CN27" s="625"/>
      <c r="CO27" s="625"/>
      <c r="CP27" s="625"/>
      <c r="CQ27" s="626"/>
      <c r="CR27" s="627">
        <v>491036</v>
      </c>
      <c r="CS27" s="636"/>
      <c r="CT27" s="636"/>
      <c r="CU27" s="636"/>
      <c r="CV27" s="636"/>
      <c r="CW27" s="636"/>
      <c r="CX27" s="636"/>
      <c r="CY27" s="637"/>
      <c r="CZ27" s="630">
        <v>6.5</v>
      </c>
      <c r="DA27" s="638"/>
      <c r="DB27" s="638"/>
      <c r="DC27" s="639"/>
      <c r="DD27" s="633">
        <v>129511</v>
      </c>
      <c r="DE27" s="636"/>
      <c r="DF27" s="636"/>
      <c r="DG27" s="636"/>
      <c r="DH27" s="636"/>
      <c r="DI27" s="636"/>
      <c r="DJ27" s="636"/>
      <c r="DK27" s="637"/>
      <c r="DL27" s="633">
        <v>107707</v>
      </c>
      <c r="DM27" s="636"/>
      <c r="DN27" s="636"/>
      <c r="DO27" s="636"/>
      <c r="DP27" s="636"/>
      <c r="DQ27" s="636"/>
      <c r="DR27" s="636"/>
      <c r="DS27" s="636"/>
      <c r="DT27" s="636"/>
      <c r="DU27" s="636"/>
      <c r="DV27" s="637"/>
      <c r="DW27" s="630">
        <v>4.3</v>
      </c>
      <c r="DX27" s="638"/>
      <c r="DY27" s="638"/>
      <c r="DZ27" s="638"/>
      <c r="EA27" s="638"/>
      <c r="EB27" s="638"/>
      <c r="EC27" s="652"/>
    </row>
    <row r="28" spans="2:133" ht="11.25" customHeight="1" x14ac:dyDescent="0.15">
      <c r="B28" s="624" t="s">
        <v>307</v>
      </c>
      <c r="C28" s="625"/>
      <c r="D28" s="625"/>
      <c r="E28" s="625"/>
      <c r="F28" s="625"/>
      <c r="G28" s="625"/>
      <c r="H28" s="625"/>
      <c r="I28" s="625"/>
      <c r="J28" s="625"/>
      <c r="K28" s="625"/>
      <c r="L28" s="625"/>
      <c r="M28" s="625"/>
      <c r="N28" s="625"/>
      <c r="O28" s="625"/>
      <c r="P28" s="625"/>
      <c r="Q28" s="626"/>
      <c r="R28" s="627">
        <v>108013</v>
      </c>
      <c r="S28" s="628"/>
      <c r="T28" s="628"/>
      <c r="U28" s="628"/>
      <c r="V28" s="628"/>
      <c r="W28" s="628"/>
      <c r="X28" s="628"/>
      <c r="Y28" s="629"/>
      <c r="Z28" s="663">
        <v>1.2</v>
      </c>
      <c r="AA28" s="663"/>
      <c r="AB28" s="663"/>
      <c r="AC28" s="663"/>
      <c r="AD28" s="664" t="s">
        <v>243</v>
      </c>
      <c r="AE28" s="664"/>
      <c r="AF28" s="664"/>
      <c r="AG28" s="664"/>
      <c r="AH28" s="664"/>
      <c r="AI28" s="664"/>
      <c r="AJ28" s="664"/>
      <c r="AK28" s="664"/>
      <c r="AL28" s="630" t="s">
        <v>178</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308</v>
      </c>
      <c r="CE28" s="625"/>
      <c r="CF28" s="625"/>
      <c r="CG28" s="625"/>
      <c r="CH28" s="625"/>
      <c r="CI28" s="625"/>
      <c r="CJ28" s="625"/>
      <c r="CK28" s="625"/>
      <c r="CL28" s="625"/>
      <c r="CM28" s="625"/>
      <c r="CN28" s="625"/>
      <c r="CO28" s="625"/>
      <c r="CP28" s="625"/>
      <c r="CQ28" s="626"/>
      <c r="CR28" s="627">
        <v>549705</v>
      </c>
      <c r="CS28" s="628"/>
      <c r="CT28" s="628"/>
      <c r="CU28" s="628"/>
      <c r="CV28" s="628"/>
      <c r="CW28" s="628"/>
      <c r="CX28" s="628"/>
      <c r="CY28" s="629"/>
      <c r="CZ28" s="630">
        <v>7.3</v>
      </c>
      <c r="DA28" s="638"/>
      <c r="DB28" s="638"/>
      <c r="DC28" s="639"/>
      <c r="DD28" s="633">
        <v>508280</v>
      </c>
      <c r="DE28" s="628"/>
      <c r="DF28" s="628"/>
      <c r="DG28" s="628"/>
      <c r="DH28" s="628"/>
      <c r="DI28" s="628"/>
      <c r="DJ28" s="628"/>
      <c r="DK28" s="629"/>
      <c r="DL28" s="633">
        <v>508280</v>
      </c>
      <c r="DM28" s="628"/>
      <c r="DN28" s="628"/>
      <c r="DO28" s="628"/>
      <c r="DP28" s="628"/>
      <c r="DQ28" s="628"/>
      <c r="DR28" s="628"/>
      <c r="DS28" s="628"/>
      <c r="DT28" s="628"/>
      <c r="DU28" s="628"/>
      <c r="DV28" s="629"/>
      <c r="DW28" s="630">
        <v>20.399999999999999</v>
      </c>
      <c r="DX28" s="638"/>
      <c r="DY28" s="638"/>
      <c r="DZ28" s="638"/>
      <c r="EA28" s="638"/>
      <c r="EB28" s="638"/>
      <c r="EC28" s="652"/>
    </row>
    <row r="29" spans="2:133" ht="11.25" customHeight="1" x14ac:dyDescent="0.15">
      <c r="B29" s="624" t="s">
        <v>309</v>
      </c>
      <c r="C29" s="625"/>
      <c r="D29" s="625"/>
      <c r="E29" s="625"/>
      <c r="F29" s="625"/>
      <c r="G29" s="625"/>
      <c r="H29" s="625"/>
      <c r="I29" s="625"/>
      <c r="J29" s="625"/>
      <c r="K29" s="625"/>
      <c r="L29" s="625"/>
      <c r="M29" s="625"/>
      <c r="N29" s="625"/>
      <c r="O29" s="625"/>
      <c r="P29" s="625"/>
      <c r="Q29" s="626"/>
      <c r="R29" s="627">
        <v>4337</v>
      </c>
      <c r="S29" s="628"/>
      <c r="T29" s="628"/>
      <c r="U29" s="628"/>
      <c r="V29" s="628"/>
      <c r="W29" s="628"/>
      <c r="X29" s="628"/>
      <c r="Y29" s="629"/>
      <c r="Z29" s="663">
        <v>0</v>
      </c>
      <c r="AA29" s="663"/>
      <c r="AB29" s="663"/>
      <c r="AC29" s="663"/>
      <c r="AD29" s="664" t="s">
        <v>243</v>
      </c>
      <c r="AE29" s="664"/>
      <c r="AF29" s="664"/>
      <c r="AG29" s="664"/>
      <c r="AH29" s="664"/>
      <c r="AI29" s="664"/>
      <c r="AJ29" s="664"/>
      <c r="AK29" s="664"/>
      <c r="AL29" s="630" t="s">
        <v>130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310</v>
      </c>
      <c r="CE29" s="641"/>
      <c r="CF29" s="624" t="s">
        <v>311</v>
      </c>
      <c r="CG29" s="625"/>
      <c r="CH29" s="625"/>
      <c r="CI29" s="625"/>
      <c r="CJ29" s="625"/>
      <c r="CK29" s="625"/>
      <c r="CL29" s="625"/>
      <c r="CM29" s="625"/>
      <c r="CN29" s="625"/>
      <c r="CO29" s="625"/>
      <c r="CP29" s="625"/>
      <c r="CQ29" s="626"/>
      <c r="CR29" s="627">
        <v>549705</v>
      </c>
      <c r="CS29" s="636"/>
      <c r="CT29" s="636"/>
      <c r="CU29" s="636"/>
      <c r="CV29" s="636"/>
      <c r="CW29" s="636"/>
      <c r="CX29" s="636"/>
      <c r="CY29" s="637"/>
      <c r="CZ29" s="630">
        <v>7.3</v>
      </c>
      <c r="DA29" s="638"/>
      <c r="DB29" s="638"/>
      <c r="DC29" s="639"/>
      <c r="DD29" s="633">
        <v>508280</v>
      </c>
      <c r="DE29" s="636"/>
      <c r="DF29" s="636"/>
      <c r="DG29" s="636"/>
      <c r="DH29" s="636"/>
      <c r="DI29" s="636"/>
      <c r="DJ29" s="636"/>
      <c r="DK29" s="637"/>
      <c r="DL29" s="633">
        <v>508280</v>
      </c>
      <c r="DM29" s="636"/>
      <c r="DN29" s="636"/>
      <c r="DO29" s="636"/>
      <c r="DP29" s="636"/>
      <c r="DQ29" s="636"/>
      <c r="DR29" s="636"/>
      <c r="DS29" s="636"/>
      <c r="DT29" s="636"/>
      <c r="DU29" s="636"/>
      <c r="DV29" s="637"/>
      <c r="DW29" s="630">
        <v>20.399999999999999</v>
      </c>
      <c r="DX29" s="638"/>
      <c r="DY29" s="638"/>
      <c r="DZ29" s="638"/>
      <c r="EA29" s="638"/>
      <c r="EB29" s="638"/>
      <c r="EC29" s="652"/>
    </row>
    <row r="30" spans="2:133" ht="11.25" customHeight="1" x14ac:dyDescent="0.15">
      <c r="B30" s="624" t="s">
        <v>312</v>
      </c>
      <c r="C30" s="625"/>
      <c r="D30" s="625"/>
      <c r="E30" s="625"/>
      <c r="F30" s="625"/>
      <c r="G30" s="625"/>
      <c r="H30" s="625"/>
      <c r="I30" s="625"/>
      <c r="J30" s="625"/>
      <c r="K30" s="625"/>
      <c r="L30" s="625"/>
      <c r="M30" s="625"/>
      <c r="N30" s="625"/>
      <c r="O30" s="625"/>
      <c r="P30" s="625"/>
      <c r="Q30" s="626"/>
      <c r="R30" s="627">
        <v>828054</v>
      </c>
      <c r="S30" s="628"/>
      <c r="T30" s="628"/>
      <c r="U30" s="628"/>
      <c r="V30" s="628"/>
      <c r="W30" s="628"/>
      <c r="X30" s="628"/>
      <c r="Y30" s="629"/>
      <c r="Z30" s="663">
        <v>9.4</v>
      </c>
      <c r="AA30" s="663"/>
      <c r="AB30" s="663"/>
      <c r="AC30" s="663"/>
      <c r="AD30" s="664" t="s">
        <v>130</v>
      </c>
      <c r="AE30" s="664"/>
      <c r="AF30" s="664"/>
      <c r="AG30" s="664"/>
      <c r="AH30" s="664"/>
      <c r="AI30" s="664"/>
      <c r="AJ30" s="664"/>
      <c r="AK30" s="664"/>
      <c r="AL30" s="630" t="s">
        <v>249</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528500</v>
      </c>
      <c r="CS30" s="628"/>
      <c r="CT30" s="628"/>
      <c r="CU30" s="628"/>
      <c r="CV30" s="628"/>
      <c r="CW30" s="628"/>
      <c r="CX30" s="628"/>
      <c r="CY30" s="629"/>
      <c r="CZ30" s="630">
        <v>7</v>
      </c>
      <c r="DA30" s="638"/>
      <c r="DB30" s="638"/>
      <c r="DC30" s="639"/>
      <c r="DD30" s="633">
        <v>487233</v>
      </c>
      <c r="DE30" s="628"/>
      <c r="DF30" s="628"/>
      <c r="DG30" s="628"/>
      <c r="DH30" s="628"/>
      <c r="DI30" s="628"/>
      <c r="DJ30" s="628"/>
      <c r="DK30" s="629"/>
      <c r="DL30" s="633">
        <v>487233</v>
      </c>
      <c r="DM30" s="628"/>
      <c r="DN30" s="628"/>
      <c r="DO30" s="628"/>
      <c r="DP30" s="628"/>
      <c r="DQ30" s="628"/>
      <c r="DR30" s="628"/>
      <c r="DS30" s="628"/>
      <c r="DT30" s="628"/>
      <c r="DU30" s="628"/>
      <c r="DV30" s="629"/>
      <c r="DW30" s="630">
        <v>19.5</v>
      </c>
      <c r="DX30" s="638"/>
      <c r="DY30" s="638"/>
      <c r="DZ30" s="638"/>
      <c r="EA30" s="638"/>
      <c r="EB30" s="638"/>
      <c r="EC30" s="652"/>
    </row>
    <row r="31" spans="2:133" ht="11.25" customHeight="1" x14ac:dyDescent="0.15">
      <c r="B31" s="696" t="s">
        <v>316</v>
      </c>
      <c r="C31" s="697"/>
      <c r="D31" s="697"/>
      <c r="E31" s="697"/>
      <c r="F31" s="697"/>
      <c r="G31" s="697"/>
      <c r="H31" s="697"/>
      <c r="I31" s="697"/>
      <c r="J31" s="697"/>
      <c r="K31" s="697"/>
      <c r="L31" s="697"/>
      <c r="M31" s="697"/>
      <c r="N31" s="697"/>
      <c r="O31" s="697"/>
      <c r="P31" s="697"/>
      <c r="Q31" s="698"/>
      <c r="R31" s="627" t="s">
        <v>130</v>
      </c>
      <c r="S31" s="628"/>
      <c r="T31" s="628"/>
      <c r="U31" s="628"/>
      <c r="V31" s="628"/>
      <c r="W31" s="628"/>
      <c r="X31" s="628"/>
      <c r="Y31" s="629"/>
      <c r="Z31" s="663" t="s">
        <v>259</v>
      </c>
      <c r="AA31" s="663"/>
      <c r="AB31" s="663"/>
      <c r="AC31" s="663"/>
      <c r="AD31" s="664" t="s">
        <v>243</v>
      </c>
      <c r="AE31" s="664"/>
      <c r="AF31" s="664"/>
      <c r="AG31" s="664"/>
      <c r="AH31" s="664"/>
      <c r="AI31" s="664"/>
      <c r="AJ31" s="664"/>
      <c r="AK31" s="664"/>
      <c r="AL31" s="630" t="s">
        <v>243</v>
      </c>
      <c r="AM31" s="631"/>
      <c r="AN31" s="631"/>
      <c r="AO31" s="665"/>
      <c r="AP31" s="688" t="s">
        <v>317</v>
      </c>
      <c r="AQ31" s="689"/>
      <c r="AR31" s="689"/>
      <c r="AS31" s="689"/>
      <c r="AT31" s="690" t="s">
        <v>318</v>
      </c>
      <c r="AU31" s="218"/>
      <c r="AV31" s="218"/>
      <c r="AW31" s="218"/>
      <c r="AX31" s="676" t="s">
        <v>191</v>
      </c>
      <c r="AY31" s="677"/>
      <c r="AZ31" s="677"/>
      <c r="BA31" s="677"/>
      <c r="BB31" s="677"/>
      <c r="BC31" s="677"/>
      <c r="BD31" s="677"/>
      <c r="BE31" s="677"/>
      <c r="BF31" s="678"/>
      <c r="BG31" s="684">
        <v>99.3</v>
      </c>
      <c r="BH31" s="685"/>
      <c r="BI31" s="685"/>
      <c r="BJ31" s="685"/>
      <c r="BK31" s="685"/>
      <c r="BL31" s="685"/>
      <c r="BM31" s="686">
        <v>98.2</v>
      </c>
      <c r="BN31" s="685"/>
      <c r="BO31" s="685"/>
      <c r="BP31" s="685"/>
      <c r="BQ31" s="687"/>
      <c r="BR31" s="684">
        <v>99.6</v>
      </c>
      <c r="BS31" s="685"/>
      <c r="BT31" s="685"/>
      <c r="BU31" s="685"/>
      <c r="BV31" s="685"/>
      <c r="BW31" s="685"/>
      <c r="BX31" s="686">
        <v>98.4</v>
      </c>
      <c r="BY31" s="685"/>
      <c r="BZ31" s="685"/>
      <c r="CA31" s="685"/>
      <c r="CB31" s="687"/>
      <c r="CD31" s="642"/>
      <c r="CE31" s="643"/>
      <c r="CF31" s="624" t="s">
        <v>319</v>
      </c>
      <c r="CG31" s="625"/>
      <c r="CH31" s="625"/>
      <c r="CI31" s="625"/>
      <c r="CJ31" s="625"/>
      <c r="CK31" s="625"/>
      <c r="CL31" s="625"/>
      <c r="CM31" s="625"/>
      <c r="CN31" s="625"/>
      <c r="CO31" s="625"/>
      <c r="CP31" s="625"/>
      <c r="CQ31" s="626"/>
      <c r="CR31" s="627">
        <v>21205</v>
      </c>
      <c r="CS31" s="636"/>
      <c r="CT31" s="636"/>
      <c r="CU31" s="636"/>
      <c r="CV31" s="636"/>
      <c r="CW31" s="636"/>
      <c r="CX31" s="636"/>
      <c r="CY31" s="637"/>
      <c r="CZ31" s="630">
        <v>0.3</v>
      </c>
      <c r="DA31" s="638"/>
      <c r="DB31" s="638"/>
      <c r="DC31" s="639"/>
      <c r="DD31" s="633">
        <v>21047</v>
      </c>
      <c r="DE31" s="636"/>
      <c r="DF31" s="636"/>
      <c r="DG31" s="636"/>
      <c r="DH31" s="636"/>
      <c r="DI31" s="636"/>
      <c r="DJ31" s="636"/>
      <c r="DK31" s="637"/>
      <c r="DL31" s="633">
        <v>21047</v>
      </c>
      <c r="DM31" s="636"/>
      <c r="DN31" s="636"/>
      <c r="DO31" s="636"/>
      <c r="DP31" s="636"/>
      <c r="DQ31" s="636"/>
      <c r="DR31" s="636"/>
      <c r="DS31" s="636"/>
      <c r="DT31" s="636"/>
      <c r="DU31" s="636"/>
      <c r="DV31" s="637"/>
      <c r="DW31" s="630">
        <v>0.8</v>
      </c>
      <c r="DX31" s="638"/>
      <c r="DY31" s="638"/>
      <c r="DZ31" s="638"/>
      <c r="EA31" s="638"/>
      <c r="EB31" s="638"/>
      <c r="EC31" s="652"/>
    </row>
    <row r="32" spans="2:133" ht="11.25" customHeight="1" x14ac:dyDescent="0.15">
      <c r="B32" s="624" t="s">
        <v>320</v>
      </c>
      <c r="C32" s="625"/>
      <c r="D32" s="625"/>
      <c r="E32" s="625"/>
      <c r="F32" s="625"/>
      <c r="G32" s="625"/>
      <c r="H32" s="625"/>
      <c r="I32" s="625"/>
      <c r="J32" s="625"/>
      <c r="K32" s="625"/>
      <c r="L32" s="625"/>
      <c r="M32" s="625"/>
      <c r="N32" s="625"/>
      <c r="O32" s="625"/>
      <c r="P32" s="625"/>
      <c r="Q32" s="626"/>
      <c r="R32" s="627">
        <v>837315</v>
      </c>
      <c r="S32" s="628"/>
      <c r="T32" s="628"/>
      <c r="U32" s="628"/>
      <c r="V32" s="628"/>
      <c r="W32" s="628"/>
      <c r="X32" s="628"/>
      <c r="Y32" s="629"/>
      <c r="Z32" s="663">
        <v>9.6</v>
      </c>
      <c r="AA32" s="663"/>
      <c r="AB32" s="663"/>
      <c r="AC32" s="663"/>
      <c r="AD32" s="664" t="s">
        <v>249</v>
      </c>
      <c r="AE32" s="664"/>
      <c r="AF32" s="664"/>
      <c r="AG32" s="664"/>
      <c r="AH32" s="664"/>
      <c r="AI32" s="664"/>
      <c r="AJ32" s="664"/>
      <c r="AK32" s="664"/>
      <c r="AL32" s="630" t="s">
        <v>130</v>
      </c>
      <c r="AM32" s="631"/>
      <c r="AN32" s="631"/>
      <c r="AO32" s="665"/>
      <c r="AP32" s="666"/>
      <c r="AQ32" s="667"/>
      <c r="AR32" s="667"/>
      <c r="AS32" s="667"/>
      <c r="AT32" s="691"/>
      <c r="AU32" s="214" t="s">
        <v>321</v>
      </c>
      <c r="AX32" s="624" t="s">
        <v>322</v>
      </c>
      <c r="AY32" s="625"/>
      <c r="AZ32" s="625"/>
      <c r="BA32" s="625"/>
      <c r="BB32" s="625"/>
      <c r="BC32" s="625"/>
      <c r="BD32" s="625"/>
      <c r="BE32" s="625"/>
      <c r="BF32" s="626"/>
      <c r="BG32" s="683">
        <v>99.1</v>
      </c>
      <c r="BH32" s="636"/>
      <c r="BI32" s="636"/>
      <c r="BJ32" s="636"/>
      <c r="BK32" s="636"/>
      <c r="BL32" s="636"/>
      <c r="BM32" s="631">
        <v>96.3</v>
      </c>
      <c r="BN32" s="636"/>
      <c r="BO32" s="636"/>
      <c r="BP32" s="636"/>
      <c r="BQ32" s="661"/>
      <c r="BR32" s="683">
        <v>99.1</v>
      </c>
      <c r="BS32" s="636"/>
      <c r="BT32" s="636"/>
      <c r="BU32" s="636"/>
      <c r="BV32" s="636"/>
      <c r="BW32" s="636"/>
      <c r="BX32" s="631">
        <v>96.4</v>
      </c>
      <c r="BY32" s="636"/>
      <c r="BZ32" s="636"/>
      <c r="CA32" s="636"/>
      <c r="CB32" s="661"/>
      <c r="CD32" s="644"/>
      <c r="CE32" s="645"/>
      <c r="CF32" s="624" t="s">
        <v>323</v>
      </c>
      <c r="CG32" s="625"/>
      <c r="CH32" s="625"/>
      <c r="CI32" s="625"/>
      <c r="CJ32" s="625"/>
      <c r="CK32" s="625"/>
      <c r="CL32" s="625"/>
      <c r="CM32" s="625"/>
      <c r="CN32" s="625"/>
      <c r="CO32" s="625"/>
      <c r="CP32" s="625"/>
      <c r="CQ32" s="626"/>
      <c r="CR32" s="627" t="s">
        <v>130</v>
      </c>
      <c r="CS32" s="628"/>
      <c r="CT32" s="628"/>
      <c r="CU32" s="628"/>
      <c r="CV32" s="628"/>
      <c r="CW32" s="628"/>
      <c r="CX32" s="628"/>
      <c r="CY32" s="629"/>
      <c r="CZ32" s="630" t="s">
        <v>243</v>
      </c>
      <c r="DA32" s="638"/>
      <c r="DB32" s="638"/>
      <c r="DC32" s="639"/>
      <c r="DD32" s="633" t="s">
        <v>130</v>
      </c>
      <c r="DE32" s="628"/>
      <c r="DF32" s="628"/>
      <c r="DG32" s="628"/>
      <c r="DH32" s="628"/>
      <c r="DI32" s="628"/>
      <c r="DJ32" s="628"/>
      <c r="DK32" s="629"/>
      <c r="DL32" s="633" t="s">
        <v>130</v>
      </c>
      <c r="DM32" s="628"/>
      <c r="DN32" s="628"/>
      <c r="DO32" s="628"/>
      <c r="DP32" s="628"/>
      <c r="DQ32" s="628"/>
      <c r="DR32" s="628"/>
      <c r="DS32" s="628"/>
      <c r="DT32" s="628"/>
      <c r="DU32" s="628"/>
      <c r="DV32" s="629"/>
      <c r="DW32" s="630" t="s">
        <v>130</v>
      </c>
      <c r="DX32" s="638"/>
      <c r="DY32" s="638"/>
      <c r="DZ32" s="638"/>
      <c r="EA32" s="638"/>
      <c r="EB32" s="638"/>
      <c r="EC32" s="652"/>
    </row>
    <row r="33" spans="2:133" ht="11.25" customHeight="1" x14ac:dyDescent="0.15">
      <c r="B33" s="624" t="s">
        <v>324</v>
      </c>
      <c r="C33" s="625"/>
      <c r="D33" s="625"/>
      <c r="E33" s="625"/>
      <c r="F33" s="625"/>
      <c r="G33" s="625"/>
      <c r="H33" s="625"/>
      <c r="I33" s="625"/>
      <c r="J33" s="625"/>
      <c r="K33" s="625"/>
      <c r="L33" s="625"/>
      <c r="M33" s="625"/>
      <c r="N33" s="625"/>
      <c r="O33" s="625"/>
      <c r="P33" s="625"/>
      <c r="Q33" s="626"/>
      <c r="R33" s="627">
        <v>599368</v>
      </c>
      <c r="S33" s="628"/>
      <c r="T33" s="628"/>
      <c r="U33" s="628"/>
      <c r="V33" s="628"/>
      <c r="W33" s="628"/>
      <c r="X33" s="628"/>
      <c r="Y33" s="629"/>
      <c r="Z33" s="663">
        <v>6.8</v>
      </c>
      <c r="AA33" s="663"/>
      <c r="AB33" s="663"/>
      <c r="AC33" s="663"/>
      <c r="AD33" s="664" t="s">
        <v>130</v>
      </c>
      <c r="AE33" s="664"/>
      <c r="AF33" s="664"/>
      <c r="AG33" s="664"/>
      <c r="AH33" s="664"/>
      <c r="AI33" s="664"/>
      <c r="AJ33" s="664"/>
      <c r="AK33" s="664"/>
      <c r="AL33" s="630" t="s">
        <v>249</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99.4</v>
      </c>
      <c r="BH33" s="612"/>
      <c r="BI33" s="612"/>
      <c r="BJ33" s="612"/>
      <c r="BK33" s="612"/>
      <c r="BL33" s="612"/>
      <c r="BM33" s="656">
        <v>98.7</v>
      </c>
      <c r="BN33" s="612"/>
      <c r="BO33" s="612"/>
      <c r="BP33" s="612"/>
      <c r="BQ33" s="650"/>
      <c r="BR33" s="682">
        <v>99.7</v>
      </c>
      <c r="BS33" s="612"/>
      <c r="BT33" s="612"/>
      <c r="BU33" s="612"/>
      <c r="BV33" s="612"/>
      <c r="BW33" s="612"/>
      <c r="BX33" s="656">
        <v>98.9</v>
      </c>
      <c r="BY33" s="612"/>
      <c r="BZ33" s="612"/>
      <c r="CA33" s="612"/>
      <c r="CB33" s="650"/>
      <c r="CD33" s="624" t="s">
        <v>326</v>
      </c>
      <c r="CE33" s="625"/>
      <c r="CF33" s="625"/>
      <c r="CG33" s="625"/>
      <c r="CH33" s="625"/>
      <c r="CI33" s="625"/>
      <c r="CJ33" s="625"/>
      <c r="CK33" s="625"/>
      <c r="CL33" s="625"/>
      <c r="CM33" s="625"/>
      <c r="CN33" s="625"/>
      <c r="CO33" s="625"/>
      <c r="CP33" s="625"/>
      <c r="CQ33" s="626"/>
      <c r="CR33" s="627">
        <v>4112772</v>
      </c>
      <c r="CS33" s="636"/>
      <c r="CT33" s="636"/>
      <c r="CU33" s="636"/>
      <c r="CV33" s="636"/>
      <c r="CW33" s="636"/>
      <c r="CX33" s="636"/>
      <c r="CY33" s="637"/>
      <c r="CZ33" s="630">
        <v>54.7</v>
      </c>
      <c r="DA33" s="638"/>
      <c r="DB33" s="638"/>
      <c r="DC33" s="639"/>
      <c r="DD33" s="633">
        <v>3087215</v>
      </c>
      <c r="DE33" s="636"/>
      <c r="DF33" s="636"/>
      <c r="DG33" s="636"/>
      <c r="DH33" s="636"/>
      <c r="DI33" s="636"/>
      <c r="DJ33" s="636"/>
      <c r="DK33" s="637"/>
      <c r="DL33" s="633">
        <v>1441850</v>
      </c>
      <c r="DM33" s="636"/>
      <c r="DN33" s="636"/>
      <c r="DO33" s="636"/>
      <c r="DP33" s="636"/>
      <c r="DQ33" s="636"/>
      <c r="DR33" s="636"/>
      <c r="DS33" s="636"/>
      <c r="DT33" s="636"/>
      <c r="DU33" s="636"/>
      <c r="DV33" s="637"/>
      <c r="DW33" s="630">
        <v>57.8</v>
      </c>
      <c r="DX33" s="638"/>
      <c r="DY33" s="638"/>
      <c r="DZ33" s="638"/>
      <c r="EA33" s="638"/>
      <c r="EB33" s="638"/>
      <c r="EC33" s="652"/>
    </row>
    <row r="34" spans="2:133" ht="11.25" customHeight="1" x14ac:dyDescent="0.15">
      <c r="B34" s="624" t="s">
        <v>327</v>
      </c>
      <c r="C34" s="625"/>
      <c r="D34" s="625"/>
      <c r="E34" s="625"/>
      <c r="F34" s="625"/>
      <c r="G34" s="625"/>
      <c r="H34" s="625"/>
      <c r="I34" s="625"/>
      <c r="J34" s="625"/>
      <c r="K34" s="625"/>
      <c r="L34" s="625"/>
      <c r="M34" s="625"/>
      <c r="N34" s="625"/>
      <c r="O34" s="625"/>
      <c r="P34" s="625"/>
      <c r="Q34" s="626"/>
      <c r="R34" s="627">
        <v>16081</v>
      </c>
      <c r="S34" s="628"/>
      <c r="T34" s="628"/>
      <c r="U34" s="628"/>
      <c r="V34" s="628"/>
      <c r="W34" s="628"/>
      <c r="X34" s="628"/>
      <c r="Y34" s="629"/>
      <c r="Z34" s="663">
        <v>0.2</v>
      </c>
      <c r="AA34" s="663"/>
      <c r="AB34" s="663"/>
      <c r="AC34" s="663"/>
      <c r="AD34" s="664" t="s">
        <v>243</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1051837</v>
      </c>
      <c r="CS34" s="628"/>
      <c r="CT34" s="628"/>
      <c r="CU34" s="628"/>
      <c r="CV34" s="628"/>
      <c r="CW34" s="628"/>
      <c r="CX34" s="628"/>
      <c r="CY34" s="629"/>
      <c r="CZ34" s="630">
        <v>14</v>
      </c>
      <c r="DA34" s="638"/>
      <c r="DB34" s="638"/>
      <c r="DC34" s="639"/>
      <c r="DD34" s="633">
        <v>741657</v>
      </c>
      <c r="DE34" s="628"/>
      <c r="DF34" s="628"/>
      <c r="DG34" s="628"/>
      <c r="DH34" s="628"/>
      <c r="DI34" s="628"/>
      <c r="DJ34" s="628"/>
      <c r="DK34" s="629"/>
      <c r="DL34" s="633">
        <v>570456</v>
      </c>
      <c r="DM34" s="628"/>
      <c r="DN34" s="628"/>
      <c r="DO34" s="628"/>
      <c r="DP34" s="628"/>
      <c r="DQ34" s="628"/>
      <c r="DR34" s="628"/>
      <c r="DS34" s="628"/>
      <c r="DT34" s="628"/>
      <c r="DU34" s="628"/>
      <c r="DV34" s="629"/>
      <c r="DW34" s="630">
        <v>22.9</v>
      </c>
      <c r="DX34" s="638"/>
      <c r="DY34" s="638"/>
      <c r="DZ34" s="638"/>
      <c r="EA34" s="638"/>
      <c r="EB34" s="638"/>
      <c r="EC34" s="652"/>
    </row>
    <row r="35" spans="2:133" ht="11.25" customHeight="1" x14ac:dyDescent="0.15">
      <c r="B35" s="624" t="s">
        <v>329</v>
      </c>
      <c r="C35" s="625"/>
      <c r="D35" s="625"/>
      <c r="E35" s="625"/>
      <c r="F35" s="625"/>
      <c r="G35" s="625"/>
      <c r="H35" s="625"/>
      <c r="I35" s="625"/>
      <c r="J35" s="625"/>
      <c r="K35" s="625"/>
      <c r="L35" s="625"/>
      <c r="M35" s="625"/>
      <c r="N35" s="625"/>
      <c r="O35" s="625"/>
      <c r="P35" s="625"/>
      <c r="Q35" s="626"/>
      <c r="R35" s="627">
        <v>31064</v>
      </c>
      <c r="S35" s="628"/>
      <c r="T35" s="628"/>
      <c r="U35" s="628"/>
      <c r="V35" s="628"/>
      <c r="W35" s="628"/>
      <c r="X35" s="628"/>
      <c r="Y35" s="629"/>
      <c r="Z35" s="663">
        <v>0.4</v>
      </c>
      <c r="AA35" s="663"/>
      <c r="AB35" s="663"/>
      <c r="AC35" s="663"/>
      <c r="AD35" s="664" t="s">
        <v>178</v>
      </c>
      <c r="AE35" s="664"/>
      <c r="AF35" s="664"/>
      <c r="AG35" s="664"/>
      <c r="AH35" s="664"/>
      <c r="AI35" s="664"/>
      <c r="AJ35" s="664"/>
      <c r="AK35" s="664"/>
      <c r="AL35" s="630" t="s">
        <v>243</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103042</v>
      </c>
      <c r="CS35" s="636"/>
      <c r="CT35" s="636"/>
      <c r="CU35" s="636"/>
      <c r="CV35" s="636"/>
      <c r="CW35" s="636"/>
      <c r="CX35" s="636"/>
      <c r="CY35" s="637"/>
      <c r="CZ35" s="630">
        <v>1.4</v>
      </c>
      <c r="DA35" s="638"/>
      <c r="DB35" s="638"/>
      <c r="DC35" s="639"/>
      <c r="DD35" s="633">
        <v>72632</v>
      </c>
      <c r="DE35" s="636"/>
      <c r="DF35" s="636"/>
      <c r="DG35" s="636"/>
      <c r="DH35" s="636"/>
      <c r="DI35" s="636"/>
      <c r="DJ35" s="636"/>
      <c r="DK35" s="637"/>
      <c r="DL35" s="633">
        <v>61481</v>
      </c>
      <c r="DM35" s="636"/>
      <c r="DN35" s="636"/>
      <c r="DO35" s="636"/>
      <c r="DP35" s="636"/>
      <c r="DQ35" s="636"/>
      <c r="DR35" s="636"/>
      <c r="DS35" s="636"/>
      <c r="DT35" s="636"/>
      <c r="DU35" s="636"/>
      <c r="DV35" s="637"/>
      <c r="DW35" s="630">
        <v>2.5</v>
      </c>
      <c r="DX35" s="638"/>
      <c r="DY35" s="638"/>
      <c r="DZ35" s="638"/>
      <c r="EA35" s="638"/>
      <c r="EB35" s="638"/>
      <c r="EC35" s="652"/>
    </row>
    <row r="36" spans="2:133" ht="11.25" customHeight="1" x14ac:dyDescent="0.15">
      <c r="B36" s="624" t="s">
        <v>333</v>
      </c>
      <c r="C36" s="625"/>
      <c r="D36" s="625"/>
      <c r="E36" s="625"/>
      <c r="F36" s="625"/>
      <c r="G36" s="625"/>
      <c r="H36" s="625"/>
      <c r="I36" s="625"/>
      <c r="J36" s="625"/>
      <c r="K36" s="625"/>
      <c r="L36" s="625"/>
      <c r="M36" s="625"/>
      <c r="N36" s="625"/>
      <c r="O36" s="625"/>
      <c r="P36" s="625"/>
      <c r="Q36" s="626"/>
      <c r="R36" s="627">
        <v>721879</v>
      </c>
      <c r="S36" s="628"/>
      <c r="T36" s="628"/>
      <c r="U36" s="628"/>
      <c r="V36" s="628"/>
      <c r="W36" s="628"/>
      <c r="X36" s="628"/>
      <c r="Y36" s="629"/>
      <c r="Z36" s="663">
        <v>8.1999999999999993</v>
      </c>
      <c r="AA36" s="663"/>
      <c r="AB36" s="663"/>
      <c r="AC36" s="663"/>
      <c r="AD36" s="664" t="s">
        <v>249</v>
      </c>
      <c r="AE36" s="664"/>
      <c r="AF36" s="664"/>
      <c r="AG36" s="664"/>
      <c r="AH36" s="664"/>
      <c r="AI36" s="664"/>
      <c r="AJ36" s="664"/>
      <c r="AK36" s="664"/>
      <c r="AL36" s="630" t="s">
        <v>130</v>
      </c>
      <c r="AM36" s="631"/>
      <c r="AN36" s="631"/>
      <c r="AO36" s="665"/>
      <c r="AP36" s="222"/>
      <c r="AQ36" s="670" t="s">
        <v>334</v>
      </c>
      <c r="AR36" s="671"/>
      <c r="AS36" s="671"/>
      <c r="AT36" s="671"/>
      <c r="AU36" s="671"/>
      <c r="AV36" s="671"/>
      <c r="AW36" s="671"/>
      <c r="AX36" s="671"/>
      <c r="AY36" s="672"/>
      <c r="AZ36" s="673">
        <v>817144</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25109</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1831295</v>
      </c>
      <c r="CS36" s="628"/>
      <c r="CT36" s="628"/>
      <c r="CU36" s="628"/>
      <c r="CV36" s="628"/>
      <c r="CW36" s="628"/>
      <c r="CX36" s="628"/>
      <c r="CY36" s="629"/>
      <c r="CZ36" s="630">
        <v>24.4</v>
      </c>
      <c r="DA36" s="638"/>
      <c r="DB36" s="638"/>
      <c r="DC36" s="639"/>
      <c r="DD36" s="633">
        <v>1306318</v>
      </c>
      <c r="DE36" s="628"/>
      <c r="DF36" s="628"/>
      <c r="DG36" s="628"/>
      <c r="DH36" s="628"/>
      <c r="DI36" s="628"/>
      <c r="DJ36" s="628"/>
      <c r="DK36" s="629"/>
      <c r="DL36" s="633">
        <v>495353</v>
      </c>
      <c r="DM36" s="628"/>
      <c r="DN36" s="628"/>
      <c r="DO36" s="628"/>
      <c r="DP36" s="628"/>
      <c r="DQ36" s="628"/>
      <c r="DR36" s="628"/>
      <c r="DS36" s="628"/>
      <c r="DT36" s="628"/>
      <c r="DU36" s="628"/>
      <c r="DV36" s="629"/>
      <c r="DW36" s="630">
        <v>19.8</v>
      </c>
      <c r="DX36" s="638"/>
      <c r="DY36" s="638"/>
      <c r="DZ36" s="638"/>
      <c r="EA36" s="638"/>
      <c r="EB36" s="638"/>
      <c r="EC36" s="652"/>
    </row>
    <row r="37" spans="2:133" ht="11.25" customHeight="1" x14ac:dyDescent="0.15">
      <c r="B37" s="624" t="s">
        <v>337</v>
      </c>
      <c r="C37" s="625"/>
      <c r="D37" s="625"/>
      <c r="E37" s="625"/>
      <c r="F37" s="625"/>
      <c r="G37" s="625"/>
      <c r="H37" s="625"/>
      <c r="I37" s="625"/>
      <c r="J37" s="625"/>
      <c r="K37" s="625"/>
      <c r="L37" s="625"/>
      <c r="M37" s="625"/>
      <c r="N37" s="625"/>
      <c r="O37" s="625"/>
      <c r="P37" s="625"/>
      <c r="Q37" s="626"/>
      <c r="R37" s="627">
        <v>118176</v>
      </c>
      <c r="S37" s="628"/>
      <c r="T37" s="628"/>
      <c r="U37" s="628"/>
      <c r="V37" s="628"/>
      <c r="W37" s="628"/>
      <c r="X37" s="628"/>
      <c r="Y37" s="629"/>
      <c r="Z37" s="663">
        <v>1.3</v>
      </c>
      <c r="AA37" s="663"/>
      <c r="AB37" s="663"/>
      <c r="AC37" s="663"/>
      <c r="AD37" s="664">
        <v>1072</v>
      </c>
      <c r="AE37" s="664"/>
      <c r="AF37" s="664"/>
      <c r="AG37" s="664"/>
      <c r="AH37" s="664"/>
      <c r="AI37" s="664"/>
      <c r="AJ37" s="664"/>
      <c r="AK37" s="664"/>
      <c r="AL37" s="630">
        <v>0</v>
      </c>
      <c r="AM37" s="631"/>
      <c r="AN37" s="631"/>
      <c r="AO37" s="665"/>
      <c r="AQ37" s="658" t="s">
        <v>338</v>
      </c>
      <c r="AR37" s="659"/>
      <c r="AS37" s="659"/>
      <c r="AT37" s="659"/>
      <c r="AU37" s="659"/>
      <c r="AV37" s="659"/>
      <c r="AW37" s="659"/>
      <c r="AX37" s="659"/>
      <c r="AY37" s="660"/>
      <c r="AZ37" s="627">
        <v>283337</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25109</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249116</v>
      </c>
      <c r="CS37" s="636"/>
      <c r="CT37" s="636"/>
      <c r="CU37" s="636"/>
      <c r="CV37" s="636"/>
      <c r="CW37" s="636"/>
      <c r="CX37" s="636"/>
      <c r="CY37" s="637"/>
      <c r="CZ37" s="630">
        <v>3.3</v>
      </c>
      <c r="DA37" s="638"/>
      <c r="DB37" s="638"/>
      <c r="DC37" s="639"/>
      <c r="DD37" s="633">
        <v>249116</v>
      </c>
      <c r="DE37" s="636"/>
      <c r="DF37" s="636"/>
      <c r="DG37" s="636"/>
      <c r="DH37" s="636"/>
      <c r="DI37" s="636"/>
      <c r="DJ37" s="636"/>
      <c r="DK37" s="637"/>
      <c r="DL37" s="633">
        <v>241541</v>
      </c>
      <c r="DM37" s="636"/>
      <c r="DN37" s="636"/>
      <c r="DO37" s="636"/>
      <c r="DP37" s="636"/>
      <c r="DQ37" s="636"/>
      <c r="DR37" s="636"/>
      <c r="DS37" s="636"/>
      <c r="DT37" s="636"/>
      <c r="DU37" s="636"/>
      <c r="DV37" s="637"/>
      <c r="DW37" s="630">
        <v>9.6999999999999993</v>
      </c>
      <c r="DX37" s="638"/>
      <c r="DY37" s="638"/>
      <c r="DZ37" s="638"/>
      <c r="EA37" s="638"/>
      <c r="EB37" s="638"/>
      <c r="EC37" s="652"/>
    </row>
    <row r="38" spans="2:133" ht="11.25" customHeight="1" x14ac:dyDescent="0.15">
      <c r="B38" s="624" t="s">
        <v>341</v>
      </c>
      <c r="C38" s="625"/>
      <c r="D38" s="625"/>
      <c r="E38" s="625"/>
      <c r="F38" s="625"/>
      <c r="G38" s="625"/>
      <c r="H38" s="625"/>
      <c r="I38" s="625"/>
      <c r="J38" s="625"/>
      <c r="K38" s="625"/>
      <c r="L38" s="625"/>
      <c r="M38" s="625"/>
      <c r="N38" s="625"/>
      <c r="O38" s="625"/>
      <c r="P38" s="625"/>
      <c r="Q38" s="626"/>
      <c r="R38" s="627">
        <v>326500</v>
      </c>
      <c r="S38" s="628"/>
      <c r="T38" s="628"/>
      <c r="U38" s="628"/>
      <c r="V38" s="628"/>
      <c r="W38" s="628"/>
      <c r="X38" s="628"/>
      <c r="Y38" s="629"/>
      <c r="Z38" s="663">
        <v>3.7</v>
      </c>
      <c r="AA38" s="663"/>
      <c r="AB38" s="663"/>
      <c r="AC38" s="663"/>
      <c r="AD38" s="664" t="s">
        <v>249</v>
      </c>
      <c r="AE38" s="664"/>
      <c r="AF38" s="664"/>
      <c r="AG38" s="664"/>
      <c r="AH38" s="664"/>
      <c r="AI38" s="664"/>
      <c r="AJ38" s="664"/>
      <c r="AK38" s="664"/>
      <c r="AL38" s="630" t="s">
        <v>243</v>
      </c>
      <c r="AM38" s="631"/>
      <c r="AN38" s="631"/>
      <c r="AO38" s="665"/>
      <c r="AQ38" s="658" t="s">
        <v>342</v>
      </c>
      <c r="AR38" s="659"/>
      <c r="AS38" s="659"/>
      <c r="AT38" s="659"/>
      <c r="AU38" s="659"/>
      <c r="AV38" s="659"/>
      <c r="AW38" s="659"/>
      <c r="AX38" s="659"/>
      <c r="AY38" s="660"/>
      <c r="AZ38" s="627">
        <v>118379</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1041</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692731</v>
      </c>
      <c r="CS38" s="628"/>
      <c r="CT38" s="628"/>
      <c r="CU38" s="628"/>
      <c r="CV38" s="628"/>
      <c r="CW38" s="628"/>
      <c r="CX38" s="628"/>
      <c r="CY38" s="629"/>
      <c r="CZ38" s="630">
        <v>9.1999999999999993</v>
      </c>
      <c r="DA38" s="638"/>
      <c r="DB38" s="638"/>
      <c r="DC38" s="639"/>
      <c r="DD38" s="633">
        <v>626312</v>
      </c>
      <c r="DE38" s="628"/>
      <c r="DF38" s="628"/>
      <c r="DG38" s="628"/>
      <c r="DH38" s="628"/>
      <c r="DI38" s="628"/>
      <c r="DJ38" s="628"/>
      <c r="DK38" s="629"/>
      <c r="DL38" s="633">
        <v>314560</v>
      </c>
      <c r="DM38" s="628"/>
      <c r="DN38" s="628"/>
      <c r="DO38" s="628"/>
      <c r="DP38" s="628"/>
      <c r="DQ38" s="628"/>
      <c r="DR38" s="628"/>
      <c r="DS38" s="628"/>
      <c r="DT38" s="628"/>
      <c r="DU38" s="628"/>
      <c r="DV38" s="629"/>
      <c r="DW38" s="630">
        <v>12.6</v>
      </c>
      <c r="DX38" s="638"/>
      <c r="DY38" s="638"/>
      <c r="DZ38" s="638"/>
      <c r="EA38" s="638"/>
      <c r="EB38" s="638"/>
      <c r="EC38" s="652"/>
    </row>
    <row r="39" spans="2:133" ht="11.25" customHeight="1" x14ac:dyDescent="0.15">
      <c r="B39" s="624" t="s">
        <v>345</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243</v>
      </c>
      <c r="AA39" s="663"/>
      <c r="AB39" s="663"/>
      <c r="AC39" s="663"/>
      <c r="AD39" s="664" t="s">
        <v>130</v>
      </c>
      <c r="AE39" s="664"/>
      <c r="AF39" s="664"/>
      <c r="AG39" s="664"/>
      <c r="AH39" s="664"/>
      <c r="AI39" s="664"/>
      <c r="AJ39" s="664"/>
      <c r="AK39" s="664"/>
      <c r="AL39" s="630" t="s">
        <v>130</v>
      </c>
      <c r="AM39" s="631"/>
      <c r="AN39" s="631"/>
      <c r="AO39" s="665"/>
      <c r="AQ39" s="658" t="s">
        <v>346</v>
      </c>
      <c r="AR39" s="659"/>
      <c r="AS39" s="659"/>
      <c r="AT39" s="659"/>
      <c r="AU39" s="659"/>
      <c r="AV39" s="659"/>
      <c r="AW39" s="659"/>
      <c r="AX39" s="659"/>
      <c r="AY39" s="660"/>
      <c r="AZ39" s="627">
        <v>60389</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1621</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365705</v>
      </c>
      <c r="CS39" s="636"/>
      <c r="CT39" s="636"/>
      <c r="CU39" s="636"/>
      <c r="CV39" s="636"/>
      <c r="CW39" s="636"/>
      <c r="CX39" s="636"/>
      <c r="CY39" s="637"/>
      <c r="CZ39" s="630">
        <v>4.9000000000000004</v>
      </c>
      <c r="DA39" s="638"/>
      <c r="DB39" s="638"/>
      <c r="DC39" s="639"/>
      <c r="DD39" s="633">
        <v>293804</v>
      </c>
      <c r="DE39" s="636"/>
      <c r="DF39" s="636"/>
      <c r="DG39" s="636"/>
      <c r="DH39" s="636"/>
      <c r="DI39" s="636"/>
      <c r="DJ39" s="636"/>
      <c r="DK39" s="637"/>
      <c r="DL39" s="633" t="s">
        <v>130</v>
      </c>
      <c r="DM39" s="636"/>
      <c r="DN39" s="636"/>
      <c r="DO39" s="636"/>
      <c r="DP39" s="636"/>
      <c r="DQ39" s="636"/>
      <c r="DR39" s="636"/>
      <c r="DS39" s="636"/>
      <c r="DT39" s="636"/>
      <c r="DU39" s="636"/>
      <c r="DV39" s="637"/>
      <c r="DW39" s="630" t="s">
        <v>249</v>
      </c>
      <c r="DX39" s="638"/>
      <c r="DY39" s="638"/>
      <c r="DZ39" s="638"/>
      <c r="EA39" s="638"/>
      <c r="EB39" s="638"/>
      <c r="EC39" s="652"/>
    </row>
    <row r="40" spans="2:133" ht="11.25" customHeight="1" x14ac:dyDescent="0.15">
      <c r="B40" s="624" t="s">
        <v>349</v>
      </c>
      <c r="C40" s="625"/>
      <c r="D40" s="625"/>
      <c r="E40" s="625"/>
      <c r="F40" s="625"/>
      <c r="G40" s="625"/>
      <c r="H40" s="625"/>
      <c r="I40" s="625"/>
      <c r="J40" s="625"/>
      <c r="K40" s="625"/>
      <c r="L40" s="625"/>
      <c r="M40" s="625"/>
      <c r="N40" s="625"/>
      <c r="O40" s="625"/>
      <c r="P40" s="625"/>
      <c r="Q40" s="626"/>
      <c r="R40" s="627" t="s">
        <v>243</v>
      </c>
      <c r="S40" s="628"/>
      <c r="T40" s="628"/>
      <c r="U40" s="628"/>
      <c r="V40" s="628"/>
      <c r="W40" s="628"/>
      <c r="X40" s="628"/>
      <c r="Y40" s="629"/>
      <c r="Z40" s="663" t="s">
        <v>249</v>
      </c>
      <c r="AA40" s="663"/>
      <c r="AB40" s="663"/>
      <c r="AC40" s="663"/>
      <c r="AD40" s="664" t="s">
        <v>249</v>
      </c>
      <c r="AE40" s="664"/>
      <c r="AF40" s="664"/>
      <c r="AG40" s="664"/>
      <c r="AH40" s="664"/>
      <c r="AI40" s="664"/>
      <c r="AJ40" s="664"/>
      <c r="AK40" s="664"/>
      <c r="AL40" s="630" t="s">
        <v>130</v>
      </c>
      <c r="AM40" s="631"/>
      <c r="AN40" s="631"/>
      <c r="AO40" s="665"/>
      <c r="AQ40" s="658" t="s">
        <v>350</v>
      </c>
      <c r="AR40" s="659"/>
      <c r="AS40" s="659"/>
      <c r="AT40" s="659"/>
      <c r="AU40" s="659"/>
      <c r="AV40" s="659"/>
      <c r="AW40" s="659"/>
      <c r="AX40" s="659"/>
      <c r="AY40" s="660"/>
      <c r="AZ40" s="627">
        <v>6034</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82</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v>68162</v>
      </c>
      <c r="CS40" s="628"/>
      <c r="CT40" s="628"/>
      <c r="CU40" s="628"/>
      <c r="CV40" s="628"/>
      <c r="CW40" s="628"/>
      <c r="CX40" s="628"/>
      <c r="CY40" s="629"/>
      <c r="CZ40" s="630">
        <v>0.9</v>
      </c>
      <c r="DA40" s="638"/>
      <c r="DB40" s="638"/>
      <c r="DC40" s="639"/>
      <c r="DD40" s="633">
        <v>46492</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354</v>
      </c>
      <c r="C41" s="609"/>
      <c r="D41" s="609"/>
      <c r="E41" s="609"/>
      <c r="F41" s="609"/>
      <c r="G41" s="609"/>
      <c r="H41" s="609"/>
      <c r="I41" s="609"/>
      <c r="J41" s="609"/>
      <c r="K41" s="609"/>
      <c r="L41" s="609"/>
      <c r="M41" s="609"/>
      <c r="N41" s="609"/>
      <c r="O41" s="609"/>
      <c r="P41" s="609"/>
      <c r="Q41" s="610"/>
      <c r="R41" s="611">
        <v>8764551</v>
      </c>
      <c r="S41" s="649"/>
      <c r="T41" s="649"/>
      <c r="U41" s="649"/>
      <c r="V41" s="649"/>
      <c r="W41" s="649"/>
      <c r="X41" s="649"/>
      <c r="Y41" s="653"/>
      <c r="Z41" s="654">
        <v>100</v>
      </c>
      <c r="AA41" s="654"/>
      <c r="AB41" s="654"/>
      <c r="AC41" s="654"/>
      <c r="AD41" s="655">
        <v>2496432</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94007</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130</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178</v>
      </c>
      <c r="CS41" s="636"/>
      <c r="CT41" s="636"/>
      <c r="CU41" s="636"/>
      <c r="CV41" s="636"/>
      <c r="CW41" s="636"/>
      <c r="CX41" s="636"/>
      <c r="CY41" s="637"/>
      <c r="CZ41" s="630" t="s">
        <v>178</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358</v>
      </c>
      <c r="AR42" s="647"/>
      <c r="AS42" s="647"/>
      <c r="AT42" s="647"/>
      <c r="AU42" s="647"/>
      <c r="AV42" s="647"/>
      <c r="AW42" s="647"/>
      <c r="AX42" s="647"/>
      <c r="AY42" s="648"/>
      <c r="AZ42" s="611">
        <v>254998</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336</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1249320</v>
      </c>
      <c r="CS42" s="636"/>
      <c r="CT42" s="636"/>
      <c r="CU42" s="636"/>
      <c r="CV42" s="636"/>
      <c r="CW42" s="636"/>
      <c r="CX42" s="636"/>
      <c r="CY42" s="637"/>
      <c r="CZ42" s="630">
        <v>16.600000000000001</v>
      </c>
      <c r="DA42" s="638"/>
      <c r="DB42" s="638"/>
      <c r="DC42" s="639"/>
      <c r="DD42" s="633">
        <v>302202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361</v>
      </c>
      <c r="CD43" s="624" t="s">
        <v>362</v>
      </c>
      <c r="CE43" s="625"/>
      <c r="CF43" s="625"/>
      <c r="CG43" s="625"/>
      <c r="CH43" s="625"/>
      <c r="CI43" s="625"/>
      <c r="CJ43" s="625"/>
      <c r="CK43" s="625"/>
      <c r="CL43" s="625"/>
      <c r="CM43" s="625"/>
      <c r="CN43" s="625"/>
      <c r="CO43" s="625"/>
      <c r="CP43" s="625"/>
      <c r="CQ43" s="626"/>
      <c r="CR43" s="627">
        <v>38594</v>
      </c>
      <c r="CS43" s="636"/>
      <c r="CT43" s="636"/>
      <c r="CU43" s="636"/>
      <c r="CV43" s="636"/>
      <c r="CW43" s="636"/>
      <c r="CX43" s="636"/>
      <c r="CY43" s="637"/>
      <c r="CZ43" s="630">
        <v>0.5</v>
      </c>
      <c r="DA43" s="638"/>
      <c r="DB43" s="638"/>
      <c r="DC43" s="639"/>
      <c r="DD43" s="633">
        <v>38594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310</v>
      </c>
      <c r="CE44" s="641"/>
      <c r="CF44" s="624" t="s">
        <v>364</v>
      </c>
      <c r="CG44" s="625"/>
      <c r="CH44" s="625"/>
      <c r="CI44" s="625"/>
      <c r="CJ44" s="625"/>
      <c r="CK44" s="625"/>
      <c r="CL44" s="625"/>
      <c r="CM44" s="625"/>
      <c r="CN44" s="625"/>
      <c r="CO44" s="625"/>
      <c r="CP44" s="625"/>
      <c r="CQ44" s="626"/>
      <c r="CR44" s="627">
        <v>472900</v>
      </c>
      <c r="CS44" s="628"/>
      <c r="CT44" s="628"/>
      <c r="CU44" s="628"/>
      <c r="CV44" s="628"/>
      <c r="CW44" s="628"/>
      <c r="CX44" s="628"/>
      <c r="CY44" s="629"/>
      <c r="CZ44" s="630">
        <v>6.3</v>
      </c>
      <c r="DA44" s="631"/>
      <c r="DB44" s="631"/>
      <c r="DC44" s="632"/>
      <c r="DD44" s="633">
        <v>142241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349695</v>
      </c>
      <c r="CS45" s="636"/>
      <c r="CT45" s="636"/>
      <c r="CU45" s="636"/>
      <c r="CV45" s="636"/>
      <c r="CW45" s="636"/>
      <c r="CX45" s="636"/>
      <c r="CY45" s="637"/>
      <c r="CZ45" s="630">
        <v>4.7</v>
      </c>
      <c r="DA45" s="638"/>
      <c r="DB45" s="638"/>
      <c r="DC45" s="639"/>
      <c r="DD45" s="633">
        <v>24786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367</v>
      </c>
      <c r="CG46" s="625"/>
      <c r="CH46" s="625"/>
      <c r="CI46" s="625"/>
      <c r="CJ46" s="625"/>
      <c r="CK46" s="625"/>
      <c r="CL46" s="625"/>
      <c r="CM46" s="625"/>
      <c r="CN46" s="625"/>
      <c r="CO46" s="625"/>
      <c r="CP46" s="625"/>
      <c r="CQ46" s="626"/>
      <c r="CR46" s="627">
        <v>123205</v>
      </c>
      <c r="CS46" s="628"/>
      <c r="CT46" s="628"/>
      <c r="CU46" s="628"/>
      <c r="CV46" s="628"/>
      <c r="CW46" s="628"/>
      <c r="CX46" s="628"/>
      <c r="CY46" s="629"/>
      <c r="CZ46" s="630">
        <v>1.6</v>
      </c>
      <c r="DA46" s="631"/>
      <c r="DB46" s="631"/>
      <c r="DC46" s="632"/>
      <c r="DD46" s="633">
        <v>117455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368</v>
      </c>
      <c r="CG47" s="625"/>
      <c r="CH47" s="625"/>
      <c r="CI47" s="625"/>
      <c r="CJ47" s="625"/>
      <c r="CK47" s="625"/>
      <c r="CL47" s="625"/>
      <c r="CM47" s="625"/>
      <c r="CN47" s="625"/>
      <c r="CO47" s="625"/>
      <c r="CP47" s="625"/>
      <c r="CQ47" s="626"/>
      <c r="CR47" s="627">
        <v>776420</v>
      </c>
      <c r="CS47" s="636"/>
      <c r="CT47" s="636"/>
      <c r="CU47" s="636"/>
      <c r="CV47" s="636"/>
      <c r="CW47" s="636"/>
      <c r="CX47" s="636"/>
      <c r="CY47" s="637"/>
      <c r="CZ47" s="630">
        <v>10.3</v>
      </c>
      <c r="DA47" s="638"/>
      <c r="DB47" s="638"/>
      <c r="DC47" s="639"/>
      <c r="DD47" s="633">
        <v>159961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369</v>
      </c>
      <c r="CG48" s="625"/>
      <c r="CH48" s="625"/>
      <c r="CI48" s="625"/>
      <c r="CJ48" s="625"/>
      <c r="CK48" s="625"/>
      <c r="CL48" s="625"/>
      <c r="CM48" s="625"/>
      <c r="CN48" s="625"/>
      <c r="CO48" s="625"/>
      <c r="CP48" s="625"/>
      <c r="CQ48" s="626"/>
      <c r="CR48" s="627" t="s">
        <v>249</v>
      </c>
      <c r="CS48" s="628"/>
      <c r="CT48" s="628"/>
      <c r="CU48" s="628"/>
      <c r="CV48" s="628"/>
      <c r="CW48" s="628"/>
      <c r="CX48" s="628"/>
      <c r="CY48" s="629"/>
      <c r="CZ48" s="630" t="s">
        <v>130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370</v>
      </c>
      <c r="CE49" s="609"/>
      <c r="CF49" s="609"/>
      <c r="CG49" s="609"/>
      <c r="CH49" s="609"/>
      <c r="CI49" s="609"/>
      <c r="CJ49" s="609"/>
      <c r="CK49" s="609"/>
      <c r="CL49" s="609"/>
      <c r="CM49" s="609"/>
      <c r="CN49" s="609"/>
      <c r="CO49" s="609"/>
      <c r="CP49" s="609"/>
      <c r="CQ49" s="610"/>
      <c r="CR49" s="611">
        <v>7520034</v>
      </c>
      <c r="CS49" s="612"/>
      <c r="CT49" s="612"/>
      <c r="CU49" s="612"/>
      <c r="CV49" s="612"/>
      <c r="CW49" s="612"/>
      <c r="CX49" s="612"/>
      <c r="CY49" s="613"/>
      <c r="CZ49" s="614">
        <v>100</v>
      </c>
      <c r="DA49" s="615"/>
      <c r="DB49" s="615"/>
      <c r="DC49" s="616"/>
      <c r="DD49" s="617">
        <v>5077808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fjaBei6ZhT7LP6H3U76Ui2wPdCWHXMl2GaAwYTie7tJ2j04WtJrRFARIQNJvKKiqvhuKdPqhcgMLJa6Fpf//w==" saltValue="0FW5AgVVnQ7hkWpRJ7E7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84" sqref="AF84:AJ8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087"/>
      <c r="R7" s="1088"/>
      <c r="S7" s="1088"/>
      <c r="T7" s="1088"/>
      <c r="U7" s="1088"/>
      <c r="V7" s="1088"/>
      <c r="W7" s="1088"/>
      <c r="X7" s="1088"/>
      <c r="Y7" s="1088"/>
      <c r="Z7" s="1088"/>
      <c r="AA7" s="1088"/>
      <c r="AB7" s="1088"/>
      <c r="AC7" s="1088"/>
      <c r="AD7" s="1088"/>
      <c r="AE7" s="1089"/>
      <c r="AF7" s="1090">
        <v>641</v>
      </c>
      <c r="AG7" s="1091"/>
      <c r="AH7" s="1091"/>
      <c r="AI7" s="1091"/>
      <c r="AJ7" s="1092"/>
      <c r="AK7" s="1093"/>
      <c r="AL7" s="1094"/>
      <c r="AM7" s="1094"/>
      <c r="AN7" s="1094"/>
      <c r="AO7" s="1094"/>
      <c r="AP7" s="1094"/>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609</v>
      </c>
      <c r="BT7" s="1098"/>
      <c r="BU7" s="1098"/>
      <c r="BV7" s="1098"/>
      <c r="BW7" s="1098"/>
      <c r="BX7" s="1098"/>
      <c r="BY7" s="1098"/>
      <c r="BZ7" s="1098"/>
      <c r="CA7" s="1098"/>
      <c r="CB7" s="1098"/>
      <c r="CC7" s="1098"/>
      <c r="CD7" s="1098"/>
      <c r="CE7" s="1098"/>
      <c r="CF7" s="1098"/>
      <c r="CG7" s="1099"/>
      <c r="CH7" s="1084">
        <v>-2</v>
      </c>
      <c r="CI7" s="1085"/>
      <c r="CJ7" s="1085"/>
      <c r="CK7" s="1085"/>
      <c r="CL7" s="1086"/>
      <c r="CM7" s="1084">
        <v>86</v>
      </c>
      <c r="CN7" s="1085"/>
      <c r="CO7" s="1085"/>
      <c r="CP7" s="1085"/>
      <c r="CQ7" s="1086"/>
      <c r="CR7" s="1084">
        <v>26</v>
      </c>
      <c r="CS7" s="1085"/>
      <c r="CT7" s="1085"/>
      <c r="CU7" s="1085"/>
      <c r="CV7" s="1086"/>
      <c r="CW7" s="1084"/>
      <c r="CX7" s="1085"/>
      <c r="CY7" s="1085"/>
      <c r="CZ7" s="1085"/>
      <c r="DA7" s="1086"/>
      <c r="DB7" s="1084">
        <v>31</v>
      </c>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641</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c r="R28" s="1051"/>
      <c r="S28" s="1051"/>
      <c r="T28" s="1051"/>
      <c r="U28" s="1051"/>
      <c r="V28" s="1051"/>
      <c r="W28" s="1051"/>
      <c r="X28" s="1051"/>
      <c r="Y28" s="1051"/>
      <c r="Z28" s="1051"/>
      <c r="AA28" s="1051"/>
      <c r="AB28" s="1051"/>
      <c r="AC28" s="1051"/>
      <c r="AD28" s="1051"/>
      <c r="AE28" s="1052"/>
      <c r="AF28" s="1053">
        <v>25</v>
      </c>
      <c r="AG28" s="1051"/>
      <c r="AH28" s="1051"/>
      <c r="AI28" s="1051"/>
      <c r="AJ28" s="1054"/>
      <c r="AK28" s="1042"/>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c r="R29" s="1039"/>
      <c r="S29" s="1039"/>
      <c r="T29" s="1039"/>
      <c r="U29" s="1039"/>
      <c r="V29" s="1039"/>
      <c r="W29" s="1039"/>
      <c r="X29" s="1039"/>
      <c r="Y29" s="1039"/>
      <c r="Z29" s="1039"/>
      <c r="AA29" s="1039"/>
      <c r="AB29" s="1039"/>
      <c r="AC29" s="1039"/>
      <c r="AD29" s="1039"/>
      <c r="AE29" s="1040"/>
      <c r="AF29" s="1035">
        <v>41</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c r="R30" s="1039"/>
      <c r="S30" s="1039"/>
      <c r="T30" s="1039"/>
      <c r="U30" s="1039"/>
      <c r="V30" s="1039"/>
      <c r="W30" s="1039"/>
      <c r="X30" s="1039"/>
      <c r="Y30" s="1039"/>
      <c r="Z30" s="1039"/>
      <c r="AA30" s="1039"/>
      <c r="AB30" s="1039"/>
      <c r="AC30" s="1039"/>
      <c r="AD30" s="1039"/>
      <c r="AE30" s="1040"/>
      <c r="AF30" s="1035">
        <v>4</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v>14</v>
      </c>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v>28</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v>255</v>
      </c>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367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599</v>
      </c>
      <c r="C68" s="986"/>
      <c r="D68" s="986"/>
      <c r="E68" s="986"/>
      <c r="F68" s="986"/>
      <c r="G68" s="986"/>
      <c r="H68" s="986"/>
      <c r="I68" s="986"/>
      <c r="J68" s="986"/>
      <c r="K68" s="986"/>
      <c r="L68" s="986"/>
      <c r="M68" s="986"/>
      <c r="N68" s="986"/>
      <c r="O68" s="986"/>
      <c r="P68" s="987"/>
      <c r="Q68" s="988">
        <v>6836</v>
      </c>
      <c r="R68" s="982"/>
      <c r="S68" s="982"/>
      <c r="T68" s="982"/>
      <c r="U68" s="982"/>
      <c r="V68" s="982">
        <v>5439</v>
      </c>
      <c r="W68" s="982"/>
      <c r="X68" s="982"/>
      <c r="Y68" s="982"/>
      <c r="Z68" s="982"/>
      <c r="AA68" s="982">
        <v>1397</v>
      </c>
      <c r="AB68" s="982"/>
      <c r="AC68" s="982"/>
      <c r="AD68" s="982"/>
      <c r="AE68" s="982"/>
      <c r="AF68" s="982"/>
      <c r="AG68" s="982"/>
      <c r="AH68" s="982"/>
      <c r="AI68" s="982"/>
      <c r="AJ68" s="982"/>
      <c r="AK68" s="982">
        <v>14</v>
      </c>
      <c r="AL68" s="982"/>
      <c r="AM68" s="982"/>
      <c r="AN68" s="982"/>
      <c r="AO68" s="982"/>
      <c r="AP68" s="982"/>
      <c r="AQ68" s="982"/>
      <c r="AR68" s="982"/>
      <c r="AS68" s="982"/>
      <c r="AT68" s="982"/>
      <c r="AU68" s="982">
        <v>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600</v>
      </c>
      <c r="C69" s="975"/>
      <c r="D69" s="975"/>
      <c r="E69" s="975"/>
      <c r="F69" s="975"/>
      <c r="G69" s="975"/>
      <c r="H69" s="975"/>
      <c r="I69" s="975"/>
      <c r="J69" s="975"/>
      <c r="K69" s="975"/>
      <c r="L69" s="975"/>
      <c r="M69" s="975"/>
      <c r="N69" s="975"/>
      <c r="O69" s="975"/>
      <c r="P69" s="976"/>
      <c r="Q69" s="977">
        <v>1548</v>
      </c>
      <c r="R69" s="971"/>
      <c r="S69" s="971"/>
      <c r="T69" s="971"/>
      <c r="U69" s="971"/>
      <c r="V69" s="971">
        <v>1547</v>
      </c>
      <c r="W69" s="971"/>
      <c r="X69" s="971"/>
      <c r="Y69" s="971"/>
      <c r="Z69" s="971"/>
      <c r="AA69" s="971">
        <v>1</v>
      </c>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601</v>
      </c>
      <c r="C70" s="975"/>
      <c r="D70" s="975"/>
      <c r="E70" s="975"/>
      <c r="F70" s="975"/>
      <c r="G70" s="975"/>
      <c r="H70" s="975"/>
      <c r="I70" s="975"/>
      <c r="J70" s="975"/>
      <c r="K70" s="975"/>
      <c r="L70" s="975"/>
      <c r="M70" s="975"/>
      <c r="N70" s="975"/>
      <c r="O70" s="975"/>
      <c r="P70" s="976"/>
      <c r="Q70" s="977">
        <v>15</v>
      </c>
      <c r="R70" s="971"/>
      <c r="S70" s="971"/>
      <c r="T70" s="971"/>
      <c r="U70" s="971"/>
      <c r="V70" s="971">
        <v>15</v>
      </c>
      <c r="W70" s="971"/>
      <c r="X70" s="971"/>
      <c r="Y70" s="971"/>
      <c r="Z70" s="971"/>
      <c r="AA70" s="971">
        <v>0</v>
      </c>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56</v>
      </c>
      <c r="R71" s="971"/>
      <c r="S71" s="971"/>
      <c r="T71" s="971"/>
      <c r="U71" s="971"/>
      <c r="V71" s="971">
        <v>38</v>
      </c>
      <c r="W71" s="971"/>
      <c r="X71" s="971"/>
      <c r="Y71" s="971"/>
      <c r="Z71" s="971"/>
      <c r="AA71" s="971">
        <v>18</v>
      </c>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603</v>
      </c>
      <c r="C72" s="975"/>
      <c r="D72" s="975"/>
      <c r="E72" s="975"/>
      <c r="F72" s="975"/>
      <c r="G72" s="975"/>
      <c r="H72" s="975"/>
      <c r="I72" s="975"/>
      <c r="J72" s="975"/>
      <c r="K72" s="975"/>
      <c r="L72" s="975"/>
      <c r="M72" s="975"/>
      <c r="N72" s="975"/>
      <c r="O72" s="975"/>
      <c r="P72" s="976"/>
      <c r="Q72" s="977">
        <v>40</v>
      </c>
      <c r="R72" s="971"/>
      <c r="S72" s="971"/>
      <c r="T72" s="971"/>
      <c r="U72" s="971"/>
      <c r="V72" s="971">
        <v>39</v>
      </c>
      <c r="W72" s="971"/>
      <c r="X72" s="971"/>
      <c r="Y72" s="971"/>
      <c r="Z72" s="971"/>
      <c r="AA72" s="971">
        <v>1</v>
      </c>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604</v>
      </c>
      <c r="C73" s="975"/>
      <c r="D73" s="975"/>
      <c r="E73" s="975"/>
      <c r="F73" s="975"/>
      <c r="G73" s="975"/>
      <c r="H73" s="975"/>
      <c r="I73" s="975"/>
      <c r="J73" s="975"/>
      <c r="K73" s="975"/>
      <c r="L73" s="975"/>
      <c r="M73" s="975"/>
      <c r="N73" s="975"/>
      <c r="O73" s="975"/>
      <c r="P73" s="976"/>
      <c r="Q73" s="977">
        <v>1611</v>
      </c>
      <c r="R73" s="971"/>
      <c r="S73" s="971"/>
      <c r="T73" s="971"/>
      <c r="U73" s="971"/>
      <c r="V73" s="971">
        <v>1512</v>
      </c>
      <c r="W73" s="971"/>
      <c r="X73" s="971"/>
      <c r="Y73" s="971"/>
      <c r="Z73" s="971"/>
      <c r="AA73" s="971">
        <v>99</v>
      </c>
      <c r="AB73" s="971"/>
      <c r="AC73" s="971"/>
      <c r="AD73" s="971"/>
      <c r="AE73" s="971"/>
      <c r="AF73" s="971">
        <v>99</v>
      </c>
      <c r="AG73" s="971"/>
      <c r="AH73" s="971"/>
      <c r="AI73" s="971"/>
      <c r="AJ73" s="971"/>
      <c r="AK73" s="971"/>
      <c r="AL73" s="971"/>
      <c r="AM73" s="971"/>
      <c r="AN73" s="971"/>
      <c r="AO73" s="971"/>
      <c r="AP73" s="971">
        <v>87</v>
      </c>
      <c r="AQ73" s="971"/>
      <c r="AR73" s="971"/>
      <c r="AS73" s="971"/>
      <c r="AT73" s="971"/>
      <c r="AU73" s="971">
        <v>148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605</v>
      </c>
      <c r="C74" s="975"/>
      <c r="D74" s="975"/>
      <c r="E74" s="975"/>
      <c r="F74" s="975"/>
      <c r="G74" s="975"/>
      <c r="H74" s="975"/>
      <c r="I74" s="975"/>
      <c r="J74" s="975"/>
      <c r="K74" s="975"/>
      <c r="L74" s="975"/>
      <c r="M74" s="975"/>
      <c r="N74" s="975"/>
      <c r="O74" s="975"/>
      <c r="P74" s="976"/>
      <c r="Q74" s="977">
        <v>278</v>
      </c>
      <c r="R74" s="971"/>
      <c r="S74" s="971"/>
      <c r="T74" s="971"/>
      <c r="U74" s="971"/>
      <c r="V74" s="971">
        <v>229</v>
      </c>
      <c r="W74" s="971"/>
      <c r="X74" s="971"/>
      <c r="Y74" s="971"/>
      <c r="Z74" s="971"/>
      <c r="AA74" s="971">
        <v>49</v>
      </c>
      <c r="AB74" s="971"/>
      <c r="AC74" s="971"/>
      <c r="AD74" s="971"/>
      <c r="AE74" s="971"/>
      <c r="AF74" s="971">
        <v>49</v>
      </c>
      <c r="AG74" s="971"/>
      <c r="AH74" s="971"/>
      <c r="AI74" s="971"/>
      <c r="AJ74" s="971"/>
      <c r="AK74" s="971"/>
      <c r="AL74" s="971"/>
      <c r="AM74" s="971"/>
      <c r="AN74" s="971"/>
      <c r="AO74" s="971"/>
      <c r="AP74" s="971">
        <v>34</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606</v>
      </c>
      <c r="C75" s="975"/>
      <c r="D75" s="975"/>
      <c r="E75" s="975"/>
      <c r="F75" s="975"/>
      <c r="G75" s="975"/>
      <c r="H75" s="975"/>
      <c r="I75" s="975"/>
      <c r="J75" s="975"/>
      <c r="K75" s="975"/>
      <c r="L75" s="975"/>
      <c r="M75" s="975"/>
      <c r="N75" s="975"/>
      <c r="O75" s="975"/>
      <c r="P75" s="976"/>
      <c r="Q75" s="978">
        <v>1439</v>
      </c>
      <c r="R75" s="979"/>
      <c r="S75" s="979"/>
      <c r="T75" s="979"/>
      <c r="U75" s="980"/>
      <c r="V75" s="981">
        <v>1427</v>
      </c>
      <c r="W75" s="979"/>
      <c r="X75" s="979"/>
      <c r="Y75" s="979"/>
      <c r="Z75" s="980"/>
      <c r="AA75" s="981">
        <v>12</v>
      </c>
      <c r="AB75" s="979"/>
      <c r="AC75" s="979"/>
      <c r="AD75" s="979"/>
      <c r="AE75" s="980"/>
      <c r="AF75" s="981">
        <v>3667</v>
      </c>
      <c r="AG75" s="979"/>
      <c r="AH75" s="979"/>
      <c r="AI75" s="979"/>
      <c r="AJ75" s="980"/>
      <c r="AK75" s="981"/>
      <c r="AL75" s="979"/>
      <c r="AM75" s="979"/>
      <c r="AN75" s="979"/>
      <c r="AO75" s="980"/>
      <c r="AP75" s="981">
        <v>1038</v>
      </c>
      <c r="AQ75" s="979"/>
      <c r="AR75" s="979"/>
      <c r="AS75" s="979"/>
      <c r="AT75" s="980"/>
      <c r="AU75" s="981">
        <v>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607</v>
      </c>
      <c r="C76" s="975"/>
      <c r="D76" s="975"/>
      <c r="E76" s="975"/>
      <c r="F76" s="975"/>
      <c r="G76" s="975"/>
      <c r="H76" s="975"/>
      <c r="I76" s="975"/>
      <c r="J76" s="975"/>
      <c r="K76" s="975"/>
      <c r="L76" s="975"/>
      <c r="M76" s="975"/>
      <c r="N76" s="975"/>
      <c r="O76" s="975"/>
      <c r="P76" s="976"/>
      <c r="Q76" s="978">
        <v>909</v>
      </c>
      <c r="R76" s="979"/>
      <c r="S76" s="979"/>
      <c r="T76" s="979"/>
      <c r="U76" s="980"/>
      <c r="V76" s="981">
        <v>848</v>
      </c>
      <c r="W76" s="979"/>
      <c r="X76" s="979"/>
      <c r="Y76" s="979"/>
      <c r="Z76" s="980"/>
      <c r="AA76" s="981">
        <v>61</v>
      </c>
      <c r="AB76" s="979"/>
      <c r="AC76" s="979"/>
      <c r="AD76" s="979"/>
      <c r="AE76" s="980"/>
      <c r="AF76" s="981">
        <v>53</v>
      </c>
      <c r="AG76" s="979"/>
      <c r="AH76" s="979"/>
      <c r="AI76" s="979"/>
      <c r="AJ76" s="980"/>
      <c r="AK76" s="981"/>
      <c r="AL76" s="979"/>
      <c r="AM76" s="979"/>
      <c r="AN76" s="979"/>
      <c r="AO76" s="980"/>
      <c r="AP76" s="981"/>
      <c r="AQ76" s="979"/>
      <c r="AR76" s="979"/>
      <c r="AS76" s="979"/>
      <c r="AT76" s="980"/>
      <c r="AU76" s="981">
        <v>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608</v>
      </c>
      <c r="C77" s="975"/>
      <c r="D77" s="975"/>
      <c r="E77" s="975"/>
      <c r="F77" s="975"/>
      <c r="G77" s="975"/>
      <c r="H77" s="975"/>
      <c r="I77" s="975"/>
      <c r="J77" s="975"/>
      <c r="K77" s="975"/>
      <c r="L77" s="975"/>
      <c r="M77" s="975"/>
      <c r="N77" s="975"/>
      <c r="O77" s="975"/>
      <c r="P77" s="976"/>
      <c r="Q77" s="978">
        <v>253547</v>
      </c>
      <c r="R77" s="979"/>
      <c r="S77" s="979"/>
      <c r="T77" s="979"/>
      <c r="U77" s="980"/>
      <c r="V77" s="981">
        <v>238716</v>
      </c>
      <c r="W77" s="979"/>
      <c r="X77" s="979"/>
      <c r="Y77" s="979"/>
      <c r="Z77" s="980"/>
      <c r="AA77" s="981">
        <v>14831</v>
      </c>
      <c r="AB77" s="979"/>
      <c r="AC77" s="979"/>
      <c r="AD77" s="979"/>
      <c r="AE77" s="980"/>
      <c r="AF77" s="981">
        <v>14831</v>
      </c>
      <c r="AG77" s="979"/>
      <c r="AH77" s="979"/>
      <c r="AI77" s="979"/>
      <c r="AJ77" s="980"/>
      <c r="AK77" s="981">
        <v>635</v>
      </c>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610</v>
      </c>
      <c r="C78" s="975"/>
      <c r="D78" s="975"/>
      <c r="E78" s="975"/>
      <c r="F78" s="975"/>
      <c r="G78" s="975"/>
      <c r="H78" s="975"/>
      <c r="I78" s="975"/>
      <c r="J78" s="975"/>
      <c r="K78" s="975"/>
      <c r="L78" s="975"/>
      <c r="M78" s="975"/>
      <c r="N78" s="975"/>
      <c r="O78" s="975"/>
      <c r="P78" s="976"/>
      <c r="Q78" s="978">
        <v>805</v>
      </c>
      <c r="R78" s="979"/>
      <c r="S78" s="979"/>
      <c r="T78" s="979"/>
      <c r="U78" s="980"/>
      <c r="V78" s="981">
        <v>743</v>
      </c>
      <c r="W78" s="979"/>
      <c r="X78" s="979"/>
      <c r="Y78" s="979"/>
      <c r="Z78" s="980"/>
      <c r="AA78" s="981">
        <v>62</v>
      </c>
      <c r="AB78" s="979"/>
      <c r="AC78" s="979"/>
      <c r="AD78" s="979"/>
      <c r="AE78" s="980"/>
      <c r="AF78" s="981">
        <v>62</v>
      </c>
      <c r="AG78" s="979"/>
      <c r="AH78" s="979"/>
      <c r="AI78" s="979"/>
      <c r="AJ78" s="980"/>
      <c r="AK78" s="981">
        <v>0</v>
      </c>
      <c r="AL78" s="979"/>
      <c r="AM78" s="979"/>
      <c r="AN78" s="979"/>
      <c r="AO78" s="980"/>
      <c r="AP78" s="981">
        <v>462</v>
      </c>
      <c r="AQ78" s="979"/>
      <c r="AR78" s="979"/>
      <c r="AS78" s="979"/>
      <c r="AT78" s="980"/>
      <c r="AU78" s="981"/>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611</v>
      </c>
      <c r="C79" s="975"/>
      <c r="D79" s="975"/>
      <c r="E79" s="975"/>
      <c r="F79" s="975"/>
      <c r="G79" s="975"/>
      <c r="H79" s="975"/>
      <c r="I79" s="975"/>
      <c r="J79" s="975"/>
      <c r="K79" s="975"/>
      <c r="L79" s="975"/>
      <c r="M79" s="975"/>
      <c r="N79" s="975"/>
      <c r="O79" s="975"/>
      <c r="P79" s="976"/>
      <c r="Q79" s="978">
        <v>41</v>
      </c>
      <c r="R79" s="979"/>
      <c r="S79" s="979"/>
      <c r="T79" s="979"/>
      <c r="U79" s="980"/>
      <c r="V79" s="981">
        <v>37</v>
      </c>
      <c r="W79" s="979"/>
      <c r="X79" s="979"/>
      <c r="Y79" s="979"/>
      <c r="Z79" s="980"/>
      <c r="AA79" s="981">
        <v>4</v>
      </c>
      <c r="AB79" s="979"/>
      <c r="AC79" s="979"/>
      <c r="AD79" s="979"/>
      <c r="AE79" s="980"/>
      <c r="AF79" s="981">
        <v>4</v>
      </c>
      <c r="AG79" s="979"/>
      <c r="AH79" s="979"/>
      <c r="AI79" s="979"/>
      <c r="AJ79" s="980"/>
      <c r="AK79" s="981">
        <v>0</v>
      </c>
      <c r="AL79" s="979"/>
      <c r="AM79" s="979"/>
      <c r="AN79" s="979"/>
      <c r="AO79" s="980"/>
      <c r="AP79" s="981">
        <v>0</v>
      </c>
      <c r="AQ79" s="979"/>
      <c r="AR79" s="979"/>
      <c r="AS79" s="979"/>
      <c r="AT79" s="980"/>
      <c r="AU79" s="981"/>
      <c r="AV79" s="979"/>
      <c r="AW79" s="979"/>
      <c r="AX79" s="979"/>
      <c r="AY79" s="980"/>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612</v>
      </c>
      <c r="C80" s="975"/>
      <c r="D80" s="975"/>
      <c r="E80" s="975"/>
      <c r="F80" s="975"/>
      <c r="G80" s="975"/>
      <c r="H80" s="975"/>
      <c r="I80" s="975"/>
      <c r="J80" s="975"/>
      <c r="K80" s="975"/>
      <c r="L80" s="975"/>
      <c r="M80" s="975"/>
      <c r="N80" s="975"/>
      <c r="O80" s="975"/>
      <c r="P80" s="976"/>
      <c r="Q80" s="978">
        <v>4416</v>
      </c>
      <c r="R80" s="979"/>
      <c r="S80" s="979"/>
      <c r="T80" s="979"/>
      <c r="U80" s="980"/>
      <c r="V80" s="981">
        <v>3952</v>
      </c>
      <c r="W80" s="979"/>
      <c r="X80" s="979"/>
      <c r="Y80" s="979"/>
      <c r="Z80" s="980"/>
      <c r="AA80" s="981">
        <v>464</v>
      </c>
      <c r="AB80" s="979"/>
      <c r="AC80" s="979"/>
      <c r="AD80" s="979"/>
      <c r="AE80" s="980"/>
      <c r="AF80" s="981">
        <v>0</v>
      </c>
      <c r="AG80" s="979"/>
      <c r="AH80" s="979"/>
      <c r="AI80" s="979"/>
      <c r="AJ80" s="980"/>
      <c r="AK80" s="981">
        <v>0</v>
      </c>
      <c r="AL80" s="979"/>
      <c r="AM80" s="979"/>
      <c r="AN80" s="979"/>
      <c r="AO80" s="980"/>
      <c r="AP80" s="981">
        <v>1672</v>
      </c>
      <c r="AQ80" s="979"/>
      <c r="AR80" s="979"/>
      <c r="AS80" s="979"/>
      <c r="AT80" s="980"/>
      <c r="AU80" s="981"/>
      <c r="AV80" s="979"/>
      <c r="AW80" s="979"/>
      <c r="AX80" s="979"/>
      <c r="AY80" s="980"/>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313</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313</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313</v>
      </c>
      <c r="DR109" s="896"/>
      <c r="DS109" s="896"/>
      <c r="DT109" s="896"/>
      <c r="DU109" s="897"/>
      <c r="DV109" s="898" t="s">
        <v>439</v>
      </c>
      <c r="DW109" s="896"/>
      <c r="DX109" s="896"/>
      <c r="DY109" s="896"/>
      <c r="DZ109" s="929"/>
    </row>
    <row r="110" spans="1:131" s="230" customFormat="1" ht="26.25" customHeight="1" x14ac:dyDescent="0.15">
      <c r="A110" s="809" t="s">
        <v>441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443826</v>
      </c>
      <c r="AB110" s="889"/>
      <c r="AC110" s="889"/>
      <c r="AD110" s="889"/>
      <c r="AE110" s="890"/>
      <c r="AF110" s="891">
        <v>482032</v>
      </c>
      <c r="AG110" s="889"/>
      <c r="AH110" s="889"/>
      <c r="AI110" s="889"/>
      <c r="AJ110" s="890"/>
      <c r="AK110" s="891">
        <v>549705</v>
      </c>
      <c r="AL110" s="889"/>
      <c r="AM110" s="889"/>
      <c r="AN110" s="889"/>
      <c r="AO110" s="890"/>
      <c r="AP110" s="892">
        <v>14.6</v>
      </c>
      <c r="AQ110" s="893"/>
      <c r="AR110" s="893"/>
      <c r="AS110" s="893"/>
      <c r="AT110" s="894"/>
      <c r="AU110" s="930" t="s">
        <v>74</v>
      </c>
      <c r="AV110" s="931"/>
      <c r="AW110" s="931"/>
      <c r="AX110" s="931"/>
      <c r="AY110" s="931"/>
      <c r="AZ110" s="860" t="s">
        <v>442</v>
      </c>
      <c r="BA110" s="810"/>
      <c r="BB110" s="810"/>
      <c r="BC110" s="810"/>
      <c r="BD110" s="810"/>
      <c r="BE110" s="810"/>
      <c r="BF110" s="810"/>
      <c r="BG110" s="810"/>
      <c r="BH110" s="810"/>
      <c r="BI110" s="810"/>
      <c r="BJ110" s="810"/>
      <c r="BK110" s="810"/>
      <c r="BL110" s="810"/>
      <c r="BM110" s="810"/>
      <c r="BN110" s="810"/>
      <c r="BO110" s="810"/>
      <c r="BP110" s="811"/>
      <c r="BQ110" s="861">
        <v>5758170</v>
      </c>
      <c r="BR110" s="842"/>
      <c r="BS110" s="842"/>
      <c r="BT110" s="842"/>
      <c r="BU110" s="842"/>
      <c r="BV110" s="842">
        <v>5954636</v>
      </c>
      <c r="BW110" s="842"/>
      <c r="BX110" s="842"/>
      <c r="BY110" s="842"/>
      <c r="BZ110" s="842"/>
      <c r="CA110" s="842">
        <v>5752636</v>
      </c>
      <c r="CB110" s="842"/>
      <c r="CC110" s="842"/>
      <c r="CD110" s="842"/>
      <c r="CE110" s="842"/>
      <c r="CF110" s="866">
        <v>153.30000000000001</v>
      </c>
      <c r="CG110" s="867"/>
      <c r="CH110" s="867"/>
      <c r="CI110" s="867"/>
      <c r="CJ110" s="867"/>
      <c r="CK110" s="926" t="s">
        <v>443</v>
      </c>
      <c r="CL110" s="819"/>
      <c r="CM110" s="860" t="s">
        <v>444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445</v>
      </c>
      <c r="DH110" s="842"/>
      <c r="DI110" s="842"/>
      <c r="DJ110" s="842"/>
      <c r="DK110" s="842"/>
      <c r="DL110" s="842" t="s">
        <v>446</v>
      </c>
      <c r="DM110" s="842"/>
      <c r="DN110" s="842"/>
      <c r="DO110" s="842"/>
      <c r="DP110" s="842"/>
      <c r="DQ110" s="842" t="s">
        <v>446</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446</v>
      </c>
      <c r="AG111" s="919"/>
      <c r="AH111" s="919"/>
      <c r="AI111" s="919"/>
      <c r="AJ111" s="920"/>
      <c r="AK111" s="921" t="s">
        <v>445</v>
      </c>
      <c r="AL111" s="919"/>
      <c r="AM111" s="919"/>
      <c r="AN111" s="919"/>
      <c r="AO111" s="920"/>
      <c r="AP111" s="922" t="s">
        <v>446</v>
      </c>
      <c r="AQ111" s="923"/>
      <c r="AR111" s="923"/>
      <c r="AS111" s="923"/>
      <c r="AT111" s="924"/>
      <c r="AU111" s="932"/>
      <c r="AV111" s="933"/>
      <c r="AW111" s="933"/>
      <c r="AX111" s="933"/>
      <c r="AY111" s="933"/>
      <c r="AZ111" s="817" t="s">
        <v>448</v>
      </c>
      <c r="BA111" s="752"/>
      <c r="BB111" s="752"/>
      <c r="BC111" s="752"/>
      <c r="BD111" s="752"/>
      <c r="BE111" s="752"/>
      <c r="BF111" s="752"/>
      <c r="BG111" s="752"/>
      <c r="BH111" s="752"/>
      <c r="BI111" s="752"/>
      <c r="BJ111" s="752"/>
      <c r="BK111" s="752"/>
      <c r="BL111" s="752"/>
      <c r="BM111" s="752"/>
      <c r="BN111" s="752"/>
      <c r="BO111" s="752"/>
      <c r="BP111" s="753"/>
      <c r="BQ111" s="789">
        <v>430345</v>
      </c>
      <c r="BR111" s="790"/>
      <c r="BS111" s="790"/>
      <c r="BT111" s="790"/>
      <c r="BU111" s="790"/>
      <c r="BV111" s="790">
        <v>378526</v>
      </c>
      <c r="BW111" s="790"/>
      <c r="BX111" s="790"/>
      <c r="BY111" s="790"/>
      <c r="BZ111" s="790"/>
      <c r="CA111" s="790">
        <v>330481</v>
      </c>
      <c r="CB111" s="790"/>
      <c r="CC111" s="790"/>
      <c r="CD111" s="790"/>
      <c r="CE111" s="790"/>
      <c r="CF111" s="875">
        <v>8.8000000000000007</v>
      </c>
      <c r="CG111" s="876"/>
      <c r="CH111" s="876"/>
      <c r="CI111" s="876"/>
      <c r="CJ111" s="876"/>
      <c r="CK111" s="927"/>
      <c r="CL111" s="821"/>
      <c r="CM111" s="817"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446</v>
      </c>
      <c r="DH111" s="790"/>
      <c r="DI111" s="790"/>
      <c r="DJ111" s="790"/>
      <c r="DK111" s="790"/>
      <c r="DL111" s="790" t="s">
        <v>445</v>
      </c>
      <c r="DM111" s="790"/>
      <c r="DN111" s="790"/>
      <c r="DO111" s="790"/>
      <c r="DP111" s="790"/>
      <c r="DQ111" s="790" t="s">
        <v>446</v>
      </c>
      <c r="DR111" s="790"/>
      <c r="DS111" s="790"/>
      <c r="DT111" s="790"/>
      <c r="DU111" s="790"/>
      <c r="DV111" s="796" t="s">
        <v>446</v>
      </c>
      <c r="DW111" s="796"/>
      <c r="DX111" s="796"/>
      <c r="DY111" s="796"/>
      <c r="DZ111" s="797"/>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445</v>
      </c>
      <c r="AG112" s="780"/>
      <c r="AH112" s="780"/>
      <c r="AI112" s="780"/>
      <c r="AJ112" s="781"/>
      <c r="AK112" s="782" t="s">
        <v>446</v>
      </c>
      <c r="AL112" s="780"/>
      <c r="AM112" s="780"/>
      <c r="AN112" s="780"/>
      <c r="AO112" s="781"/>
      <c r="AP112" s="824" t="s">
        <v>445</v>
      </c>
      <c r="AQ112" s="825"/>
      <c r="AR112" s="825"/>
      <c r="AS112" s="825"/>
      <c r="AT112" s="826"/>
      <c r="AU112" s="932"/>
      <c r="AV112" s="933"/>
      <c r="AW112" s="933"/>
      <c r="AX112" s="933"/>
      <c r="AY112" s="933"/>
      <c r="AZ112" s="817" t="s">
        <v>452</v>
      </c>
      <c r="BA112" s="752"/>
      <c r="BB112" s="752"/>
      <c r="BC112" s="752"/>
      <c r="BD112" s="752"/>
      <c r="BE112" s="752"/>
      <c r="BF112" s="752"/>
      <c r="BG112" s="752"/>
      <c r="BH112" s="752"/>
      <c r="BI112" s="752"/>
      <c r="BJ112" s="752"/>
      <c r="BK112" s="752"/>
      <c r="BL112" s="752"/>
      <c r="BM112" s="752"/>
      <c r="BN112" s="752"/>
      <c r="BO112" s="752"/>
      <c r="BP112" s="753"/>
      <c r="BQ112" s="789">
        <v>1555605</v>
      </c>
      <c r="BR112" s="790"/>
      <c r="BS112" s="790"/>
      <c r="BT112" s="790"/>
      <c r="BU112" s="790"/>
      <c r="BV112" s="790">
        <v>1492628</v>
      </c>
      <c r="BW112" s="790"/>
      <c r="BX112" s="790"/>
      <c r="BY112" s="790"/>
      <c r="BZ112" s="790"/>
      <c r="CA112" s="790">
        <v>1697274</v>
      </c>
      <c r="CB112" s="790"/>
      <c r="CC112" s="790"/>
      <c r="CD112" s="790"/>
      <c r="CE112" s="790"/>
      <c r="CF112" s="875">
        <v>45.2</v>
      </c>
      <c r="CG112" s="876"/>
      <c r="CH112" s="876"/>
      <c r="CI112" s="876"/>
      <c r="CJ112" s="876"/>
      <c r="CK112" s="927"/>
      <c r="CL112" s="821"/>
      <c r="CM112" s="817"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445</v>
      </c>
      <c r="DH112" s="790"/>
      <c r="DI112" s="790"/>
      <c r="DJ112" s="790"/>
      <c r="DK112" s="790"/>
      <c r="DL112" s="790" t="s">
        <v>445</v>
      </c>
      <c r="DM112" s="790"/>
      <c r="DN112" s="790"/>
      <c r="DO112" s="790"/>
      <c r="DP112" s="790"/>
      <c r="DQ112" s="790" t="s">
        <v>445</v>
      </c>
      <c r="DR112" s="790"/>
      <c r="DS112" s="790"/>
      <c r="DT112" s="790"/>
      <c r="DU112" s="790"/>
      <c r="DV112" s="796" t="s">
        <v>446</v>
      </c>
      <c r="DW112" s="796"/>
      <c r="DX112" s="796"/>
      <c r="DY112" s="796"/>
      <c r="DZ112" s="797"/>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219437</v>
      </c>
      <c r="AB113" s="919"/>
      <c r="AC113" s="919"/>
      <c r="AD113" s="919"/>
      <c r="AE113" s="920"/>
      <c r="AF113" s="921">
        <v>164105</v>
      </c>
      <c r="AG113" s="919"/>
      <c r="AH113" s="919"/>
      <c r="AI113" s="919"/>
      <c r="AJ113" s="920"/>
      <c r="AK113" s="921">
        <v>232656</v>
      </c>
      <c r="AL113" s="919"/>
      <c r="AM113" s="919"/>
      <c r="AN113" s="919"/>
      <c r="AO113" s="920"/>
      <c r="AP113" s="922">
        <v>6.2</v>
      </c>
      <c r="AQ113" s="923"/>
      <c r="AR113" s="923"/>
      <c r="AS113" s="923"/>
      <c r="AT113" s="924"/>
      <c r="AU113" s="932"/>
      <c r="AV113" s="933"/>
      <c r="AW113" s="933"/>
      <c r="AX113" s="933"/>
      <c r="AY113" s="933"/>
      <c r="AZ113" s="817" t="s">
        <v>455</v>
      </c>
      <c r="BA113" s="752"/>
      <c r="BB113" s="752"/>
      <c r="BC113" s="752"/>
      <c r="BD113" s="752"/>
      <c r="BE113" s="752"/>
      <c r="BF113" s="752"/>
      <c r="BG113" s="752"/>
      <c r="BH113" s="752"/>
      <c r="BI113" s="752"/>
      <c r="BJ113" s="752"/>
      <c r="BK113" s="752"/>
      <c r="BL113" s="752"/>
      <c r="BM113" s="752"/>
      <c r="BN113" s="752"/>
      <c r="BO113" s="752"/>
      <c r="BP113" s="753"/>
      <c r="BQ113" s="789">
        <v>523019</v>
      </c>
      <c r="BR113" s="790"/>
      <c r="BS113" s="790"/>
      <c r="BT113" s="790"/>
      <c r="BU113" s="790"/>
      <c r="BV113" s="790">
        <v>275733</v>
      </c>
      <c r="BW113" s="790"/>
      <c r="BX113" s="790"/>
      <c r="BY113" s="790"/>
      <c r="BZ113" s="790"/>
      <c r="CA113" s="790">
        <v>244601</v>
      </c>
      <c r="CB113" s="790"/>
      <c r="CC113" s="790"/>
      <c r="CD113" s="790"/>
      <c r="CE113" s="790"/>
      <c r="CF113" s="875">
        <v>6.5</v>
      </c>
      <c r="CG113" s="876"/>
      <c r="CH113" s="876"/>
      <c r="CI113" s="876"/>
      <c r="CJ113" s="876"/>
      <c r="CK113" s="927"/>
      <c r="CL113" s="821"/>
      <c r="CM113" s="817"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446</v>
      </c>
      <c r="DM113" s="780"/>
      <c r="DN113" s="780"/>
      <c r="DO113" s="780"/>
      <c r="DP113" s="781"/>
      <c r="DQ113" s="782" t="s">
        <v>445</v>
      </c>
      <c r="DR113" s="780"/>
      <c r="DS113" s="780"/>
      <c r="DT113" s="780"/>
      <c r="DU113" s="781"/>
      <c r="DV113" s="824" t="s">
        <v>445</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62061</v>
      </c>
      <c r="AB114" s="780"/>
      <c r="AC114" s="780"/>
      <c r="AD114" s="780"/>
      <c r="AE114" s="781"/>
      <c r="AF114" s="782">
        <v>56871</v>
      </c>
      <c r="AG114" s="780"/>
      <c r="AH114" s="780"/>
      <c r="AI114" s="780"/>
      <c r="AJ114" s="781"/>
      <c r="AK114" s="782">
        <v>33084</v>
      </c>
      <c r="AL114" s="780"/>
      <c r="AM114" s="780"/>
      <c r="AN114" s="780"/>
      <c r="AO114" s="781"/>
      <c r="AP114" s="824">
        <v>0.9</v>
      </c>
      <c r="AQ114" s="825"/>
      <c r="AR114" s="825"/>
      <c r="AS114" s="825"/>
      <c r="AT114" s="826"/>
      <c r="AU114" s="932"/>
      <c r="AV114" s="933"/>
      <c r="AW114" s="933"/>
      <c r="AX114" s="933"/>
      <c r="AY114" s="933"/>
      <c r="AZ114" s="817" t="s">
        <v>458</v>
      </c>
      <c r="BA114" s="752"/>
      <c r="BB114" s="752"/>
      <c r="BC114" s="752"/>
      <c r="BD114" s="752"/>
      <c r="BE114" s="752"/>
      <c r="BF114" s="752"/>
      <c r="BG114" s="752"/>
      <c r="BH114" s="752"/>
      <c r="BI114" s="752"/>
      <c r="BJ114" s="752"/>
      <c r="BK114" s="752"/>
      <c r="BL114" s="752"/>
      <c r="BM114" s="752"/>
      <c r="BN114" s="752"/>
      <c r="BO114" s="752"/>
      <c r="BP114" s="753"/>
      <c r="BQ114" s="789">
        <v>551816</v>
      </c>
      <c r="BR114" s="790"/>
      <c r="BS114" s="790"/>
      <c r="BT114" s="790"/>
      <c r="BU114" s="790"/>
      <c r="BV114" s="790">
        <v>539346</v>
      </c>
      <c r="BW114" s="790"/>
      <c r="BX114" s="790"/>
      <c r="BY114" s="790"/>
      <c r="BZ114" s="790"/>
      <c r="CA114" s="790">
        <v>500039</v>
      </c>
      <c r="CB114" s="790"/>
      <c r="CC114" s="790"/>
      <c r="CD114" s="790"/>
      <c r="CE114" s="790"/>
      <c r="CF114" s="875">
        <v>13.3</v>
      </c>
      <c r="CG114" s="876"/>
      <c r="CH114" s="876"/>
      <c r="CI114" s="876"/>
      <c r="CJ114" s="876"/>
      <c r="CK114" s="927"/>
      <c r="CL114" s="821"/>
      <c r="CM114" s="817"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445</v>
      </c>
      <c r="DM114" s="780"/>
      <c r="DN114" s="780"/>
      <c r="DO114" s="780"/>
      <c r="DP114" s="781"/>
      <c r="DQ114" s="782" t="s">
        <v>445</v>
      </c>
      <c r="DR114" s="780"/>
      <c r="DS114" s="780"/>
      <c r="DT114" s="780"/>
      <c r="DU114" s="781"/>
      <c r="DV114" s="824" t="s">
        <v>445</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51926</v>
      </c>
      <c r="AB115" s="919"/>
      <c r="AC115" s="919"/>
      <c r="AD115" s="919"/>
      <c r="AE115" s="920"/>
      <c r="AF115" s="921">
        <v>51991</v>
      </c>
      <c r="AG115" s="919"/>
      <c r="AH115" s="919"/>
      <c r="AI115" s="919"/>
      <c r="AJ115" s="920"/>
      <c r="AK115" s="921">
        <v>47860</v>
      </c>
      <c r="AL115" s="919"/>
      <c r="AM115" s="919"/>
      <c r="AN115" s="919"/>
      <c r="AO115" s="920"/>
      <c r="AP115" s="922">
        <v>1.3</v>
      </c>
      <c r="AQ115" s="923"/>
      <c r="AR115" s="923"/>
      <c r="AS115" s="923"/>
      <c r="AT115" s="924"/>
      <c r="AU115" s="932"/>
      <c r="AV115" s="933"/>
      <c r="AW115" s="933"/>
      <c r="AX115" s="933"/>
      <c r="AY115" s="933"/>
      <c r="AZ115" s="817" t="s">
        <v>461</v>
      </c>
      <c r="BA115" s="752"/>
      <c r="BB115" s="752"/>
      <c r="BC115" s="752"/>
      <c r="BD115" s="752"/>
      <c r="BE115" s="752"/>
      <c r="BF115" s="752"/>
      <c r="BG115" s="752"/>
      <c r="BH115" s="752"/>
      <c r="BI115" s="752"/>
      <c r="BJ115" s="752"/>
      <c r="BK115" s="752"/>
      <c r="BL115" s="752"/>
      <c r="BM115" s="752"/>
      <c r="BN115" s="752"/>
      <c r="BO115" s="752"/>
      <c r="BP115" s="753"/>
      <c r="BQ115" s="789">
        <v>38245</v>
      </c>
      <c r="BR115" s="790"/>
      <c r="BS115" s="790"/>
      <c r="BT115" s="790"/>
      <c r="BU115" s="790"/>
      <c r="BV115" s="790">
        <v>26186</v>
      </c>
      <c r="BW115" s="790"/>
      <c r="BX115" s="790"/>
      <c r="BY115" s="790"/>
      <c r="BZ115" s="790"/>
      <c r="CA115" s="790">
        <v>15826</v>
      </c>
      <c r="CB115" s="790"/>
      <c r="CC115" s="790"/>
      <c r="CD115" s="790"/>
      <c r="CE115" s="790"/>
      <c r="CF115" s="875">
        <v>0.4</v>
      </c>
      <c r="CG115" s="876"/>
      <c r="CH115" s="876"/>
      <c r="CI115" s="876"/>
      <c r="CJ115" s="876"/>
      <c r="CK115" s="927"/>
      <c r="CL115" s="821"/>
      <c r="CM115" s="817"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446</v>
      </c>
      <c r="DM115" s="780"/>
      <c r="DN115" s="780"/>
      <c r="DO115" s="780"/>
      <c r="DP115" s="781"/>
      <c r="DQ115" s="782" t="s">
        <v>445</v>
      </c>
      <c r="DR115" s="780"/>
      <c r="DS115" s="780"/>
      <c r="DT115" s="780"/>
      <c r="DU115" s="781"/>
      <c r="DV115" s="824" t="s">
        <v>445</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445</v>
      </c>
      <c r="AG116" s="780"/>
      <c r="AH116" s="780"/>
      <c r="AI116" s="780"/>
      <c r="AJ116" s="781"/>
      <c r="AK116" s="782" t="s">
        <v>445</v>
      </c>
      <c r="AL116" s="780"/>
      <c r="AM116" s="780"/>
      <c r="AN116" s="780"/>
      <c r="AO116" s="781"/>
      <c r="AP116" s="824" t="s">
        <v>445</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789" t="s">
        <v>445</v>
      </c>
      <c r="BR116" s="790"/>
      <c r="BS116" s="790"/>
      <c r="BT116" s="790"/>
      <c r="BU116" s="790"/>
      <c r="BV116" s="790" t="s">
        <v>445</v>
      </c>
      <c r="BW116" s="790"/>
      <c r="BX116" s="790"/>
      <c r="BY116" s="790"/>
      <c r="BZ116" s="790"/>
      <c r="CA116" s="790" t="s">
        <v>445</v>
      </c>
      <c r="CB116" s="790"/>
      <c r="CC116" s="790"/>
      <c r="CD116" s="790"/>
      <c r="CE116" s="790"/>
      <c r="CF116" s="875" t="s">
        <v>445</v>
      </c>
      <c r="CG116" s="876"/>
      <c r="CH116" s="876"/>
      <c r="CI116" s="876"/>
      <c r="CJ116" s="876"/>
      <c r="CK116" s="927"/>
      <c r="CL116" s="821"/>
      <c r="CM116" s="817"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445</v>
      </c>
      <c r="DM116" s="780"/>
      <c r="DN116" s="780"/>
      <c r="DO116" s="780"/>
      <c r="DP116" s="781"/>
      <c r="DQ116" s="782" t="s">
        <v>445</v>
      </c>
      <c r="DR116" s="780"/>
      <c r="DS116" s="780"/>
      <c r="DT116" s="780"/>
      <c r="DU116" s="781"/>
      <c r="DV116" s="824" t="s">
        <v>445</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777250</v>
      </c>
      <c r="AB117" s="903"/>
      <c r="AC117" s="903"/>
      <c r="AD117" s="903"/>
      <c r="AE117" s="904"/>
      <c r="AF117" s="905">
        <v>754999</v>
      </c>
      <c r="AG117" s="903"/>
      <c r="AH117" s="903"/>
      <c r="AI117" s="903"/>
      <c r="AJ117" s="904"/>
      <c r="AK117" s="905">
        <v>863305</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789" t="s">
        <v>468</v>
      </c>
      <c r="BR117" s="790"/>
      <c r="BS117" s="790"/>
      <c r="BT117" s="790"/>
      <c r="BU117" s="790"/>
      <c r="BV117" s="790" t="s">
        <v>469</v>
      </c>
      <c r="BW117" s="790"/>
      <c r="BX117" s="790"/>
      <c r="BY117" s="790"/>
      <c r="BZ117" s="790"/>
      <c r="CA117" s="790" t="s">
        <v>468</v>
      </c>
      <c r="CB117" s="790"/>
      <c r="CC117" s="790"/>
      <c r="CD117" s="790"/>
      <c r="CE117" s="790"/>
      <c r="CF117" s="875" t="s">
        <v>469</v>
      </c>
      <c r="CG117" s="876"/>
      <c r="CH117" s="876"/>
      <c r="CI117" s="876"/>
      <c r="CJ117" s="876"/>
      <c r="CK117" s="927"/>
      <c r="CL117" s="821"/>
      <c r="CM117" s="817"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471</v>
      </c>
      <c r="DH117" s="780"/>
      <c r="DI117" s="780"/>
      <c r="DJ117" s="780"/>
      <c r="DK117" s="781"/>
      <c r="DL117" s="782" t="s">
        <v>471</v>
      </c>
      <c r="DM117" s="780"/>
      <c r="DN117" s="780"/>
      <c r="DO117" s="780"/>
      <c r="DP117" s="781"/>
      <c r="DQ117" s="782" t="s">
        <v>472</v>
      </c>
      <c r="DR117" s="780"/>
      <c r="DS117" s="780"/>
      <c r="DT117" s="780"/>
      <c r="DU117" s="781"/>
      <c r="DV117" s="824" t="s">
        <v>473</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313</v>
      </c>
      <c r="AL118" s="896"/>
      <c r="AM118" s="896"/>
      <c r="AN118" s="896"/>
      <c r="AO118" s="897"/>
      <c r="AP118" s="899" t="s">
        <v>439</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v>46747</v>
      </c>
      <c r="BR118" s="845"/>
      <c r="BS118" s="845"/>
      <c r="BT118" s="845"/>
      <c r="BU118" s="845"/>
      <c r="BV118" s="845" t="s">
        <v>475</v>
      </c>
      <c r="BW118" s="845"/>
      <c r="BX118" s="845"/>
      <c r="BY118" s="845"/>
      <c r="BZ118" s="845"/>
      <c r="CA118" s="845" t="s">
        <v>469</v>
      </c>
      <c r="CB118" s="845"/>
      <c r="CC118" s="845"/>
      <c r="CD118" s="845"/>
      <c r="CE118" s="845"/>
      <c r="CF118" s="875" t="s">
        <v>473</v>
      </c>
      <c r="CG118" s="876"/>
      <c r="CH118" s="876"/>
      <c r="CI118" s="876"/>
      <c r="CJ118" s="876"/>
      <c r="CK118" s="927"/>
      <c r="CL118" s="821"/>
      <c r="CM118" s="817"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477</v>
      </c>
      <c r="DH118" s="780"/>
      <c r="DI118" s="780"/>
      <c r="DJ118" s="780"/>
      <c r="DK118" s="781"/>
      <c r="DL118" s="782" t="s">
        <v>473</v>
      </c>
      <c r="DM118" s="780"/>
      <c r="DN118" s="780"/>
      <c r="DO118" s="780"/>
      <c r="DP118" s="781"/>
      <c r="DQ118" s="782" t="s">
        <v>477</v>
      </c>
      <c r="DR118" s="780"/>
      <c r="DS118" s="780"/>
      <c r="DT118" s="780"/>
      <c r="DU118" s="781"/>
      <c r="DV118" s="824" t="s">
        <v>477</v>
      </c>
      <c r="DW118" s="825"/>
      <c r="DX118" s="825"/>
      <c r="DY118" s="825"/>
      <c r="DZ118" s="826"/>
    </row>
    <row r="119" spans="1:130" s="230" customFormat="1" ht="26.25" customHeight="1" x14ac:dyDescent="0.15">
      <c r="A119" s="818" t="s">
        <v>443</v>
      </c>
      <c r="B119" s="819"/>
      <c r="C119" s="860" t="s">
        <v>444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473</v>
      </c>
      <c r="AB119" s="889"/>
      <c r="AC119" s="889"/>
      <c r="AD119" s="889"/>
      <c r="AE119" s="890"/>
      <c r="AF119" s="891" t="s">
        <v>477</v>
      </c>
      <c r="AG119" s="889"/>
      <c r="AH119" s="889"/>
      <c r="AI119" s="889"/>
      <c r="AJ119" s="890"/>
      <c r="AK119" s="891" t="s">
        <v>473</v>
      </c>
      <c r="AL119" s="889"/>
      <c r="AM119" s="889"/>
      <c r="AN119" s="889"/>
      <c r="AO119" s="890"/>
      <c r="AP119" s="892" t="s">
        <v>478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479</v>
      </c>
      <c r="BP119" s="878"/>
      <c r="BQ119" s="879">
        <v>8903947</v>
      </c>
      <c r="BR119" s="845"/>
      <c r="BS119" s="845"/>
      <c r="BT119" s="845"/>
      <c r="BU119" s="845"/>
      <c r="BV119" s="845">
        <v>8667055</v>
      </c>
      <c r="BW119" s="845"/>
      <c r="BX119" s="845"/>
      <c r="BY119" s="845"/>
      <c r="BZ119" s="845"/>
      <c r="CA119" s="845">
        <v>8540857</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430345</v>
      </c>
      <c r="DH119" s="764"/>
      <c r="DI119" s="764"/>
      <c r="DJ119" s="764"/>
      <c r="DK119" s="765"/>
      <c r="DL119" s="766">
        <v>378526</v>
      </c>
      <c r="DM119" s="764"/>
      <c r="DN119" s="764"/>
      <c r="DO119" s="764"/>
      <c r="DP119" s="765"/>
      <c r="DQ119" s="766">
        <v>330481</v>
      </c>
      <c r="DR119" s="764"/>
      <c r="DS119" s="764"/>
      <c r="DT119" s="764"/>
      <c r="DU119" s="765"/>
      <c r="DV119" s="848">
        <v>8.8000000000000007</v>
      </c>
      <c r="DW119" s="849"/>
      <c r="DX119" s="849"/>
      <c r="DY119" s="849"/>
      <c r="DZ119" s="850"/>
    </row>
    <row r="120" spans="1:130" s="230" customFormat="1" ht="26.25" customHeight="1" x14ac:dyDescent="0.15">
      <c r="A120" s="820"/>
      <c r="B120" s="821"/>
      <c r="C120" s="817"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478</v>
      </c>
      <c r="AB120" s="780"/>
      <c r="AC120" s="780"/>
      <c r="AD120" s="780"/>
      <c r="AE120" s="781"/>
      <c r="AF120" s="782" t="s">
        <v>478</v>
      </c>
      <c r="AG120" s="780"/>
      <c r="AH120" s="780"/>
      <c r="AI120" s="780"/>
      <c r="AJ120" s="781"/>
      <c r="AK120" s="782" t="s">
        <v>473</v>
      </c>
      <c r="AL120" s="780"/>
      <c r="AM120" s="780"/>
      <c r="AN120" s="780"/>
      <c r="AO120" s="781"/>
      <c r="AP120" s="824" t="s">
        <v>469</v>
      </c>
      <c r="AQ120" s="825"/>
      <c r="AR120" s="825"/>
      <c r="AS120" s="825"/>
      <c r="AT120" s="826"/>
      <c r="AU120" s="880" t="s">
        <v>481</v>
      </c>
      <c r="AV120" s="881"/>
      <c r="AW120" s="881"/>
      <c r="AX120" s="881"/>
      <c r="AY120" s="882"/>
      <c r="AZ120" s="860" t="s">
        <v>482</v>
      </c>
      <c r="BA120" s="810"/>
      <c r="BB120" s="810"/>
      <c r="BC120" s="810"/>
      <c r="BD120" s="810"/>
      <c r="BE120" s="810"/>
      <c r="BF120" s="810"/>
      <c r="BG120" s="810"/>
      <c r="BH120" s="810"/>
      <c r="BI120" s="810"/>
      <c r="BJ120" s="810"/>
      <c r="BK120" s="810"/>
      <c r="BL120" s="810"/>
      <c r="BM120" s="810"/>
      <c r="BN120" s="810"/>
      <c r="BO120" s="810"/>
      <c r="BP120" s="811"/>
      <c r="BQ120" s="861">
        <v>5825096</v>
      </c>
      <c r="BR120" s="842"/>
      <c r="BS120" s="842"/>
      <c r="BT120" s="842"/>
      <c r="BU120" s="842"/>
      <c r="BV120" s="842">
        <v>5602205</v>
      </c>
      <c r="BW120" s="842"/>
      <c r="BX120" s="842"/>
      <c r="BY120" s="842"/>
      <c r="BZ120" s="842"/>
      <c r="CA120" s="842">
        <v>6097898</v>
      </c>
      <c r="CB120" s="842"/>
      <c r="CC120" s="842"/>
      <c r="CD120" s="842"/>
      <c r="CE120" s="842"/>
      <c r="CF120" s="866">
        <v>162.5</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1314161</v>
      </c>
      <c r="DH120" s="842"/>
      <c r="DI120" s="842"/>
      <c r="DJ120" s="842"/>
      <c r="DK120" s="842"/>
      <c r="DL120" s="842">
        <v>1246316</v>
      </c>
      <c r="DM120" s="842"/>
      <c r="DN120" s="842"/>
      <c r="DO120" s="842"/>
      <c r="DP120" s="842"/>
      <c r="DQ120" s="842">
        <v>1422951</v>
      </c>
      <c r="DR120" s="842"/>
      <c r="DS120" s="842"/>
      <c r="DT120" s="842"/>
      <c r="DU120" s="842"/>
      <c r="DV120" s="843">
        <v>37.9</v>
      </c>
      <c r="DW120" s="843"/>
      <c r="DX120" s="843"/>
      <c r="DY120" s="843"/>
      <c r="DZ120" s="844"/>
    </row>
    <row r="121" spans="1:130" s="230" customFormat="1" ht="26.25" customHeight="1" x14ac:dyDescent="0.15">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477</v>
      </c>
      <c r="AB121" s="780"/>
      <c r="AC121" s="780"/>
      <c r="AD121" s="780"/>
      <c r="AE121" s="781"/>
      <c r="AF121" s="782" t="s">
        <v>477</v>
      </c>
      <c r="AG121" s="780"/>
      <c r="AH121" s="780"/>
      <c r="AI121" s="780"/>
      <c r="AJ121" s="781"/>
      <c r="AK121" s="782" t="s">
        <v>477</v>
      </c>
      <c r="AL121" s="780"/>
      <c r="AM121" s="780"/>
      <c r="AN121" s="780"/>
      <c r="AO121" s="781"/>
      <c r="AP121" s="824" t="s">
        <v>478</v>
      </c>
      <c r="AQ121" s="825"/>
      <c r="AR121" s="825"/>
      <c r="AS121" s="825"/>
      <c r="AT121" s="826"/>
      <c r="AU121" s="883"/>
      <c r="AV121" s="884"/>
      <c r="AW121" s="884"/>
      <c r="AX121" s="884"/>
      <c r="AY121" s="885"/>
      <c r="AZ121" s="817" t="s">
        <v>486</v>
      </c>
      <c r="BA121" s="752"/>
      <c r="BB121" s="752"/>
      <c r="BC121" s="752"/>
      <c r="BD121" s="752"/>
      <c r="BE121" s="752"/>
      <c r="BF121" s="752"/>
      <c r="BG121" s="752"/>
      <c r="BH121" s="752"/>
      <c r="BI121" s="752"/>
      <c r="BJ121" s="752"/>
      <c r="BK121" s="752"/>
      <c r="BL121" s="752"/>
      <c r="BM121" s="752"/>
      <c r="BN121" s="752"/>
      <c r="BO121" s="752"/>
      <c r="BP121" s="753"/>
      <c r="BQ121" s="789">
        <v>604775</v>
      </c>
      <c r="BR121" s="790"/>
      <c r="BS121" s="790"/>
      <c r="BT121" s="790"/>
      <c r="BU121" s="790"/>
      <c r="BV121" s="790">
        <v>562543</v>
      </c>
      <c r="BW121" s="790"/>
      <c r="BX121" s="790"/>
      <c r="BY121" s="790"/>
      <c r="BZ121" s="790"/>
      <c r="CA121" s="790">
        <v>519880</v>
      </c>
      <c r="CB121" s="790"/>
      <c r="CC121" s="790"/>
      <c r="CD121" s="790"/>
      <c r="CE121" s="790"/>
      <c r="CF121" s="875">
        <v>13.9</v>
      </c>
      <c r="CG121" s="876"/>
      <c r="CH121" s="876"/>
      <c r="CI121" s="876"/>
      <c r="CJ121" s="876"/>
      <c r="CK121" s="869"/>
      <c r="CL121" s="855"/>
      <c r="CM121" s="855"/>
      <c r="CN121" s="855"/>
      <c r="CO121" s="856"/>
      <c r="CP121" s="835" t="s">
        <v>487</v>
      </c>
      <c r="CQ121" s="836"/>
      <c r="CR121" s="836"/>
      <c r="CS121" s="836"/>
      <c r="CT121" s="836"/>
      <c r="CU121" s="836"/>
      <c r="CV121" s="836"/>
      <c r="CW121" s="836"/>
      <c r="CX121" s="836"/>
      <c r="CY121" s="836"/>
      <c r="CZ121" s="836"/>
      <c r="DA121" s="836"/>
      <c r="DB121" s="836"/>
      <c r="DC121" s="836"/>
      <c r="DD121" s="836"/>
      <c r="DE121" s="836"/>
      <c r="DF121" s="837"/>
      <c r="DG121" s="789">
        <v>241444</v>
      </c>
      <c r="DH121" s="790"/>
      <c r="DI121" s="790"/>
      <c r="DJ121" s="790"/>
      <c r="DK121" s="790"/>
      <c r="DL121" s="790">
        <v>246312</v>
      </c>
      <c r="DM121" s="790"/>
      <c r="DN121" s="790"/>
      <c r="DO121" s="790"/>
      <c r="DP121" s="790"/>
      <c r="DQ121" s="790">
        <v>274323</v>
      </c>
      <c r="DR121" s="790"/>
      <c r="DS121" s="790"/>
      <c r="DT121" s="790"/>
      <c r="DU121" s="790"/>
      <c r="DV121" s="796">
        <v>7.3</v>
      </c>
      <c r="DW121" s="796"/>
      <c r="DX121" s="796"/>
      <c r="DY121" s="796"/>
      <c r="DZ121" s="797"/>
    </row>
    <row r="122" spans="1:130" s="230" customFormat="1" ht="26.25" customHeight="1" x14ac:dyDescent="0.15">
      <c r="A122" s="820"/>
      <c r="B122" s="821"/>
      <c r="C122" s="817"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472</v>
      </c>
      <c r="AB122" s="780"/>
      <c r="AC122" s="780"/>
      <c r="AD122" s="780"/>
      <c r="AE122" s="781"/>
      <c r="AF122" s="782" t="s">
        <v>471</v>
      </c>
      <c r="AG122" s="780"/>
      <c r="AH122" s="780"/>
      <c r="AI122" s="780"/>
      <c r="AJ122" s="781"/>
      <c r="AK122" s="782" t="s">
        <v>473</v>
      </c>
      <c r="AL122" s="780"/>
      <c r="AM122" s="780"/>
      <c r="AN122" s="780"/>
      <c r="AO122" s="781"/>
      <c r="AP122" s="824" t="s">
        <v>475</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3820458</v>
      </c>
      <c r="BR122" s="845"/>
      <c r="BS122" s="845"/>
      <c r="BT122" s="845"/>
      <c r="BU122" s="845"/>
      <c r="BV122" s="845">
        <v>4141625</v>
      </c>
      <c r="BW122" s="845"/>
      <c r="BX122" s="845"/>
      <c r="BY122" s="845"/>
      <c r="BZ122" s="845"/>
      <c r="CA122" s="845">
        <v>3935460</v>
      </c>
      <c r="CB122" s="845"/>
      <c r="CC122" s="845"/>
      <c r="CD122" s="845"/>
      <c r="CE122" s="845"/>
      <c r="CF122" s="846">
        <v>104.9</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789" t="s">
        <v>471</v>
      </c>
      <c r="DH122" s="790"/>
      <c r="DI122" s="790"/>
      <c r="DJ122" s="790"/>
      <c r="DK122" s="790"/>
      <c r="DL122" s="790" t="s">
        <v>472</v>
      </c>
      <c r="DM122" s="790"/>
      <c r="DN122" s="790"/>
      <c r="DO122" s="790"/>
      <c r="DP122" s="790"/>
      <c r="DQ122" s="790" t="s">
        <v>473</v>
      </c>
      <c r="DR122" s="790"/>
      <c r="DS122" s="790"/>
      <c r="DT122" s="790"/>
      <c r="DU122" s="790"/>
      <c r="DV122" s="796" t="s">
        <v>468</v>
      </c>
      <c r="DW122" s="796"/>
      <c r="DX122" s="796"/>
      <c r="DY122" s="796"/>
      <c r="DZ122" s="797"/>
    </row>
    <row r="123" spans="1:130" s="230" customFormat="1" ht="26.25" customHeight="1" x14ac:dyDescent="0.15">
      <c r="A123" s="820"/>
      <c r="B123" s="821"/>
      <c r="C123" s="817"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468</v>
      </c>
      <c r="AG123" s="780"/>
      <c r="AH123" s="780"/>
      <c r="AI123" s="780"/>
      <c r="AJ123" s="781"/>
      <c r="AK123" s="782" t="s">
        <v>477</v>
      </c>
      <c r="AL123" s="780"/>
      <c r="AM123" s="780"/>
      <c r="AN123" s="780"/>
      <c r="AO123" s="781"/>
      <c r="AP123" s="824" t="s">
        <v>130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490</v>
      </c>
      <c r="BP123" s="878"/>
      <c r="BQ123" s="832">
        <v>10250329</v>
      </c>
      <c r="BR123" s="833"/>
      <c r="BS123" s="833"/>
      <c r="BT123" s="833"/>
      <c r="BU123" s="833"/>
      <c r="BV123" s="833">
        <v>10306373</v>
      </c>
      <c r="BW123" s="833"/>
      <c r="BX123" s="833"/>
      <c r="BY123" s="833"/>
      <c r="BZ123" s="833"/>
      <c r="CA123" s="833">
        <v>10553238</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468</v>
      </c>
      <c r="DH123" s="780"/>
      <c r="DI123" s="780"/>
      <c r="DJ123" s="780"/>
      <c r="DK123" s="781"/>
      <c r="DL123" s="782" t="s">
        <v>469</v>
      </c>
      <c r="DM123" s="780"/>
      <c r="DN123" s="780"/>
      <c r="DO123" s="780"/>
      <c r="DP123" s="781"/>
      <c r="DQ123" s="782" t="s">
        <v>473</v>
      </c>
      <c r="DR123" s="780"/>
      <c r="DS123" s="780"/>
      <c r="DT123" s="780"/>
      <c r="DU123" s="781"/>
      <c r="DV123" s="824" t="s">
        <v>473</v>
      </c>
      <c r="DW123" s="825"/>
      <c r="DX123" s="825"/>
      <c r="DY123" s="825"/>
      <c r="DZ123" s="826"/>
    </row>
    <row r="124" spans="1:130" s="230" customFormat="1" ht="26.25" customHeight="1" thickBot="1" x14ac:dyDescent="0.2">
      <c r="A124" s="820"/>
      <c r="B124" s="821"/>
      <c r="C124" s="817"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477</v>
      </c>
      <c r="AB124" s="780"/>
      <c r="AC124" s="780"/>
      <c r="AD124" s="780"/>
      <c r="AE124" s="781"/>
      <c r="AF124" s="782" t="s">
        <v>477</v>
      </c>
      <c r="AG124" s="780"/>
      <c r="AH124" s="780"/>
      <c r="AI124" s="780"/>
      <c r="AJ124" s="781"/>
      <c r="AK124" s="782" t="s">
        <v>468</v>
      </c>
      <c r="AL124" s="780"/>
      <c r="AM124" s="780"/>
      <c r="AN124" s="780"/>
      <c r="AO124" s="781"/>
      <c r="AP124" s="824" t="s">
        <v>130</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473</v>
      </c>
      <c r="BR124" s="831"/>
      <c r="BS124" s="831"/>
      <c r="BT124" s="831"/>
      <c r="BU124" s="831"/>
      <c r="BV124" s="831" t="s">
        <v>130</v>
      </c>
      <c r="BW124" s="831"/>
      <c r="BX124" s="831"/>
      <c r="BY124" s="831"/>
      <c r="BZ124" s="831"/>
      <c r="CA124" s="831" t="s">
        <v>468</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494</v>
      </c>
      <c r="DH124" s="764"/>
      <c r="DI124" s="764"/>
      <c r="DJ124" s="764"/>
      <c r="DK124" s="765"/>
      <c r="DL124" s="766" t="s">
        <v>473</v>
      </c>
      <c r="DM124" s="764"/>
      <c r="DN124" s="764"/>
      <c r="DO124" s="764"/>
      <c r="DP124" s="765"/>
      <c r="DQ124" s="766" t="s">
        <v>473</v>
      </c>
      <c r="DR124" s="764"/>
      <c r="DS124" s="764"/>
      <c r="DT124" s="764"/>
      <c r="DU124" s="765"/>
      <c r="DV124" s="848" t="s">
        <v>475</v>
      </c>
      <c r="DW124" s="849"/>
      <c r="DX124" s="849"/>
      <c r="DY124" s="849"/>
      <c r="DZ124" s="850"/>
    </row>
    <row r="125" spans="1:130" s="230" customFormat="1" ht="26.25" customHeight="1" x14ac:dyDescent="0.15">
      <c r="A125" s="820"/>
      <c r="B125" s="821"/>
      <c r="C125" s="817"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473</v>
      </c>
      <c r="AB125" s="780"/>
      <c r="AC125" s="780"/>
      <c r="AD125" s="780"/>
      <c r="AE125" s="781"/>
      <c r="AF125" s="782" t="s">
        <v>473</v>
      </c>
      <c r="AG125" s="780"/>
      <c r="AH125" s="780"/>
      <c r="AI125" s="780"/>
      <c r="AJ125" s="781"/>
      <c r="AK125" s="782" t="s">
        <v>478</v>
      </c>
      <c r="AL125" s="780"/>
      <c r="AM125" s="780"/>
      <c r="AN125" s="780"/>
      <c r="AO125" s="781"/>
      <c r="AP125" s="824" t="s">
        <v>478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10"/>
      <c r="CR125" s="810"/>
      <c r="CS125" s="810"/>
      <c r="CT125" s="810"/>
      <c r="CU125" s="810"/>
      <c r="CV125" s="810"/>
      <c r="CW125" s="810"/>
      <c r="CX125" s="810"/>
      <c r="CY125" s="810"/>
      <c r="CZ125" s="810"/>
      <c r="DA125" s="810"/>
      <c r="DB125" s="810"/>
      <c r="DC125" s="810"/>
      <c r="DD125" s="810"/>
      <c r="DE125" s="810"/>
      <c r="DF125" s="811"/>
      <c r="DG125" s="861" t="s">
        <v>468</v>
      </c>
      <c r="DH125" s="842"/>
      <c r="DI125" s="842"/>
      <c r="DJ125" s="842"/>
      <c r="DK125" s="842"/>
      <c r="DL125" s="842" t="s">
        <v>473</v>
      </c>
      <c r="DM125" s="842"/>
      <c r="DN125" s="842"/>
      <c r="DO125" s="842"/>
      <c r="DP125" s="842"/>
      <c r="DQ125" s="842" t="s">
        <v>468</v>
      </c>
      <c r="DR125" s="842"/>
      <c r="DS125" s="842"/>
      <c r="DT125" s="842"/>
      <c r="DU125" s="842"/>
      <c r="DV125" s="843" t="s">
        <v>472</v>
      </c>
      <c r="DW125" s="843"/>
      <c r="DX125" s="843"/>
      <c r="DY125" s="843"/>
      <c r="DZ125" s="844"/>
    </row>
    <row r="126" spans="1:130" s="230" customFormat="1" ht="26.25" customHeight="1" thickBot="1" x14ac:dyDescent="0.2">
      <c r="A126" s="820"/>
      <c r="B126" s="821"/>
      <c r="C126" s="817"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51926</v>
      </c>
      <c r="AB126" s="780"/>
      <c r="AC126" s="780"/>
      <c r="AD126" s="780"/>
      <c r="AE126" s="781"/>
      <c r="AF126" s="782">
        <v>51991</v>
      </c>
      <c r="AG126" s="780"/>
      <c r="AH126" s="780"/>
      <c r="AI126" s="780"/>
      <c r="AJ126" s="781"/>
      <c r="AK126" s="782">
        <v>47860</v>
      </c>
      <c r="AL126" s="780"/>
      <c r="AM126" s="780"/>
      <c r="AN126" s="780"/>
      <c r="AO126" s="781"/>
      <c r="AP126" s="824">
        <v>1.3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497</v>
      </c>
      <c r="CQ126" s="752"/>
      <c r="CR126" s="752"/>
      <c r="CS126" s="752"/>
      <c r="CT126" s="752"/>
      <c r="CU126" s="752"/>
      <c r="CV126" s="752"/>
      <c r="CW126" s="752"/>
      <c r="CX126" s="752"/>
      <c r="CY126" s="752"/>
      <c r="CZ126" s="752"/>
      <c r="DA126" s="752"/>
      <c r="DB126" s="752"/>
      <c r="DC126" s="752"/>
      <c r="DD126" s="752"/>
      <c r="DE126" s="752"/>
      <c r="DF126" s="753"/>
      <c r="DG126" s="789" t="s">
        <v>473</v>
      </c>
      <c r="DH126" s="790"/>
      <c r="DI126" s="790"/>
      <c r="DJ126" s="790"/>
      <c r="DK126" s="790"/>
      <c r="DL126" s="790" t="s">
        <v>130</v>
      </c>
      <c r="DM126" s="790"/>
      <c r="DN126" s="790"/>
      <c r="DO126" s="790"/>
      <c r="DP126" s="790"/>
      <c r="DQ126" s="790" t="s">
        <v>473</v>
      </c>
      <c r="DR126" s="790"/>
      <c r="DS126" s="790"/>
      <c r="DT126" s="790"/>
      <c r="DU126" s="790"/>
      <c r="DV126" s="796" t="s">
        <v>494</v>
      </c>
      <c r="DW126" s="796"/>
      <c r="DX126" s="796"/>
      <c r="DY126" s="796"/>
      <c r="DZ126" s="797"/>
    </row>
    <row r="127" spans="1:130" s="230" customFormat="1" ht="26.25" customHeight="1" x14ac:dyDescent="0.15">
      <c r="A127" s="822"/>
      <c r="B127" s="823"/>
      <c r="C127" s="838" t="s">
        <v>498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477</v>
      </c>
      <c r="AB127" s="780"/>
      <c r="AC127" s="780"/>
      <c r="AD127" s="780"/>
      <c r="AE127" s="781"/>
      <c r="AF127" s="782" t="s">
        <v>477</v>
      </c>
      <c r="AG127" s="780"/>
      <c r="AH127" s="780"/>
      <c r="AI127" s="780"/>
      <c r="AJ127" s="781"/>
      <c r="AK127" s="782" t="s">
        <v>478</v>
      </c>
      <c r="AL127" s="780"/>
      <c r="AM127" s="780"/>
      <c r="AN127" s="780"/>
      <c r="AO127" s="781"/>
      <c r="AP127" s="824" t="s">
        <v>477</v>
      </c>
      <c r="AQ127" s="825"/>
      <c r="AR127" s="825"/>
      <c r="AS127" s="825"/>
      <c r="AT127" s="826"/>
      <c r="AU127" s="232"/>
      <c r="AV127" s="232"/>
      <c r="AW127" s="232"/>
      <c r="AX127" s="841" t="s">
        <v>499</v>
      </c>
      <c r="AY127" s="814"/>
      <c r="AZ127" s="814"/>
      <c r="BA127" s="814"/>
      <c r="BB127" s="814"/>
      <c r="BC127" s="814"/>
      <c r="BD127" s="814"/>
      <c r="BE127" s="815"/>
      <c r="BF127" s="813" t="s">
        <v>500</v>
      </c>
      <c r="BG127" s="814"/>
      <c r="BH127" s="814"/>
      <c r="BI127" s="814"/>
      <c r="BJ127" s="814"/>
      <c r="BK127" s="814"/>
      <c r="BL127" s="815"/>
      <c r="BM127" s="813" t="s">
        <v>501</v>
      </c>
      <c r="BN127" s="814"/>
      <c r="BO127" s="814"/>
      <c r="BP127" s="814"/>
      <c r="BQ127" s="814"/>
      <c r="BR127" s="814"/>
      <c r="BS127" s="815"/>
      <c r="BT127" s="813" t="s">
        <v>502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503</v>
      </c>
      <c r="CQ127" s="752"/>
      <c r="CR127" s="752"/>
      <c r="CS127" s="752"/>
      <c r="CT127" s="752"/>
      <c r="CU127" s="752"/>
      <c r="CV127" s="752"/>
      <c r="CW127" s="752"/>
      <c r="CX127" s="752"/>
      <c r="CY127" s="752"/>
      <c r="CZ127" s="752"/>
      <c r="DA127" s="752"/>
      <c r="DB127" s="752"/>
      <c r="DC127" s="752"/>
      <c r="DD127" s="752"/>
      <c r="DE127" s="752"/>
      <c r="DF127" s="753"/>
      <c r="DG127" s="789" t="s">
        <v>477</v>
      </c>
      <c r="DH127" s="790"/>
      <c r="DI127" s="790"/>
      <c r="DJ127" s="790"/>
      <c r="DK127" s="790"/>
      <c r="DL127" s="790" t="s">
        <v>478</v>
      </c>
      <c r="DM127" s="790"/>
      <c r="DN127" s="790"/>
      <c r="DO127" s="790"/>
      <c r="DP127" s="790"/>
      <c r="DQ127" s="790" t="s">
        <v>469</v>
      </c>
      <c r="DR127" s="790"/>
      <c r="DS127" s="790"/>
      <c r="DT127" s="790"/>
      <c r="DU127" s="790"/>
      <c r="DV127" s="796" t="s">
        <v>473</v>
      </c>
      <c r="DW127" s="796"/>
      <c r="DX127" s="796"/>
      <c r="DY127" s="796"/>
      <c r="DZ127" s="797"/>
    </row>
    <row r="128" spans="1:130" s="230" customFormat="1" ht="26.25" customHeight="1" thickBot="1" x14ac:dyDescent="0.2">
      <c r="A128" s="798" t="s">
        <v>504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505</v>
      </c>
      <c r="X128" s="800"/>
      <c r="Y128" s="800"/>
      <c r="Z128" s="801"/>
      <c r="AA128" s="802">
        <v>42732</v>
      </c>
      <c r="AB128" s="803"/>
      <c r="AC128" s="803"/>
      <c r="AD128" s="803"/>
      <c r="AE128" s="804"/>
      <c r="AF128" s="805">
        <v>47063</v>
      </c>
      <c r="AG128" s="803"/>
      <c r="AH128" s="803"/>
      <c r="AI128" s="803"/>
      <c r="AJ128" s="804"/>
      <c r="AK128" s="805">
        <v>47063</v>
      </c>
      <c r="AL128" s="803"/>
      <c r="AM128" s="803"/>
      <c r="AN128" s="803"/>
      <c r="AO128" s="804"/>
      <c r="AP128" s="806"/>
      <c r="AQ128" s="807"/>
      <c r="AR128" s="807"/>
      <c r="AS128" s="807"/>
      <c r="AT128" s="808"/>
      <c r="AU128" s="232"/>
      <c r="AV128" s="232"/>
      <c r="AW128" s="232"/>
      <c r="AX128" s="809" t="s">
        <v>506</v>
      </c>
      <c r="AY128" s="810"/>
      <c r="AZ128" s="810"/>
      <c r="BA128" s="810"/>
      <c r="BB128" s="810"/>
      <c r="BC128" s="810"/>
      <c r="BD128" s="810"/>
      <c r="BE128" s="811"/>
      <c r="BF128" s="786" t="s">
        <v>473</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507</v>
      </c>
      <c r="CQ128" s="730"/>
      <c r="CR128" s="730"/>
      <c r="CS128" s="730"/>
      <c r="CT128" s="730"/>
      <c r="CU128" s="730"/>
      <c r="CV128" s="730"/>
      <c r="CW128" s="730"/>
      <c r="CX128" s="730"/>
      <c r="CY128" s="730"/>
      <c r="CZ128" s="730"/>
      <c r="DA128" s="730"/>
      <c r="DB128" s="730"/>
      <c r="DC128" s="730"/>
      <c r="DD128" s="730"/>
      <c r="DE128" s="730"/>
      <c r="DF128" s="731"/>
      <c r="DG128" s="792">
        <v>38245</v>
      </c>
      <c r="DH128" s="793"/>
      <c r="DI128" s="793"/>
      <c r="DJ128" s="793"/>
      <c r="DK128" s="793"/>
      <c r="DL128" s="793">
        <v>26186</v>
      </c>
      <c r="DM128" s="793"/>
      <c r="DN128" s="793"/>
      <c r="DO128" s="793"/>
      <c r="DP128" s="793"/>
      <c r="DQ128" s="793">
        <v>15826</v>
      </c>
      <c r="DR128" s="793"/>
      <c r="DS128" s="793"/>
      <c r="DT128" s="793"/>
      <c r="DU128" s="793"/>
      <c r="DV128" s="794">
        <v>0.4</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3444512</v>
      </c>
      <c r="AB129" s="780"/>
      <c r="AC129" s="780"/>
      <c r="AD129" s="780"/>
      <c r="AE129" s="781"/>
      <c r="AF129" s="782">
        <v>4427893</v>
      </c>
      <c r="AG129" s="780"/>
      <c r="AH129" s="780"/>
      <c r="AI129" s="780"/>
      <c r="AJ129" s="781"/>
      <c r="AK129" s="782">
        <v>4167701</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510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409609</v>
      </c>
      <c r="AB130" s="780"/>
      <c r="AC130" s="780"/>
      <c r="AD130" s="780"/>
      <c r="AE130" s="781"/>
      <c r="AF130" s="782">
        <v>420931</v>
      </c>
      <c r="AG130" s="780"/>
      <c r="AH130" s="780"/>
      <c r="AI130" s="780"/>
      <c r="AJ130" s="781"/>
      <c r="AK130" s="782">
        <v>414487</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9.5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3034903</v>
      </c>
      <c r="AB131" s="764"/>
      <c r="AC131" s="764"/>
      <c r="AD131" s="764"/>
      <c r="AE131" s="765"/>
      <c r="AF131" s="766">
        <v>4006962</v>
      </c>
      <c r="AG131" s="764"/>
      <c r="AH131" s="764"/>
      <c r="AI131" s="764"/>
      <c r="AJ131" s="765"/>
      <c r="AK131" s="766">
        <v>3753214</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t="s">
        <v>469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10.705745780000001</v>
      </c>
      <c r="AB132" s="745"/>
      <c r="AC132" s="745"/>
      <c r="AD132" s="745"/>
      <c r="AE132" s="746"/>
      <c r="AF132" s="747">
        <v>7.1626583930000001</v>
      </c>
      <c r="AG132" s="745"/>
      <c r="AH132" s="745"/>
      <c r="AI132" s="745"/>
      <c r="AJ132" s="746"/>
      <c r="AK132" s="747">
        <v>10.704292369999999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9.6999999999999993</v>
      </c>
      <c r="AB133" s="724"/>
      <c r="AC133" s="724"/>
      <c r="AD133" s="724"/>
      <c r="AE133" s="725"/>
      <c r="AF133" s="723">
        <v>9</v>
      </c>
      <c r="AG133" s="724"/>
      <c r="AH133" s="724"/>
      <c r="AI133" s="724"/>
      <c r="AJ133" s="725"/>
      <c r="AK133" s="723">
        <v>9.5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v6DmIk3C2nyyWopbT/cBET/mYEbAumxxrqMWALfBnw3V+srARfnYAJpw4RaqRICZAZhLtRvA+M5nnr65P8Wzg==" saltValue="VdEuQ7KH/klBeR9mseVr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3EBD-FDD5-40EF-8155-23AE2D0E285D}">
  <sheetPr>
    <pageSetUpPr fitToPage="1"/>
  </sheetPr>
  <dimension ref="A1:DQ105"/>
  <sheetViews>
    <sheetView showGridLines="0" tabSelected="1" view="pageBreakPreview" zoomScale="70" zoomScaleNormal="85" zoomScaleSheetLayoutView="70" workbookViewId="0">
      <selection activeCell="CY73" sqref="CY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MLtcPG2EJGK4c9l32ZY6smG/I4D4aG0X3C5Cqe0EBQtpxc6442vxz24Cxm4RBMYuU7mp4NG9udzTkhNcmgKxA==" saltValue="RM1wUbYpQ2ieWwe/Molb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58"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CL7pZ+jRDieztJ9bV/QoR4VaQC09nz5NJmjNaHNOnZ0O9UqPsauAQ4fsoPqkgPlptusOtBe/EUHzqteuPORXQ==" saltValue="E6cSlQ582qlcjmEuq5WD0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H43"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1117201</v>
      </c>
      <c r="AP9" s="281">
        <v>144790</v>
      </c>
      <c r="AQ9" s="282">
        <v>138583</v>
      </c>
      <c r="AR9" s="283">
        <v>4.5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154336</v>
      </c>
      <c r="AP10" s="284">
        <v>20002</v>
      </c>
      <c r="AQ10" s="285">
        <v>15847</v>
      </c>
      <c r="AR10" s="286">
        <v>26.2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v>420</v>
      </c>
      <c r="AP11" s="284">
        <v>54</v>
      </c>
      <c r="AQ11" s="285">
        <v>2224</v>
      </c>
      <c r="AR11" s="286">
        <v>-97.6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530</v>
      </c>
      <c r="AL12" s="1131"/>
      <c r="AM12" s="1131"/>
      <c r="AN12" s="1132"/>
      <c r="AO12" s="284" t="s">
        <v>531</v>
      </c>
      <c r="AP12" s="284" t="s">
        <v>531</v>
      </c>
      <c r="AQ12" s="285" t="s">
        <v>531</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46837</v>
      </c>
      <c r="AP13" s="284">
        <v>6070</v>
      </c>
      <c r="AQ13" s="285">
        <v>5571</v>
      </c>
      <c r="AR13" s="286">
        <v>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38594</v>
      </c>
      <c r="AP14" s="284">
        <v>5002</v>
      </c>
      <c r="AQ14" s="285">
        <v>2766</v>
      </c>
      <c r="AR14" s="286">
        <v>80.8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-63472</v>
      </c>
      <c r="AP15" s="284">
        <v>-8226</v>
      </c>
      <c r="AQ15" s="285">
        <v>-9361</v>
      </c>
      <c r="AR15" s="286">
        <v>-12.1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1293916</v>
      </c>
      <c r="AP16" s="284">
        <v>167693</v>
      </c>
      <c r="AQ16" s="285">
        <v>155632</v>
      </c>
      <c r="AR16" s="286">
        <v>7.7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15.03</v>
      </c>
      <c r="AP21" s="298">
        <v>13.83</v>
      </c>
      <c r="AQ21" s="299">
        <v>1.2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98.7</v>
      </c>
      <c r="AP22" s="303">
        <v>96.2</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549705</v>
      </c>
      <c r="AP32" s="312">
        <v>71242</v>
      </c>
      <c r="AQ32" s="313">
        <v>82029</v>
      </c>
      <c r="AR32" s="314">
        <v>-13.2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531</v>
      </c>
      <c r="AP34" s="312" t="s">
        <v>531</v>
      </c>
      <c r="AQ34" s="313" t="s">
        <v>531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232656</v>
      </c>
      <c r="AP35" s="312">
        <v>30152</v>
      </c>
      <c r="AQ35" s="313">
        <v>28200</v>
      </c>
      <c r="AR35" s="314">
        <v>6.9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33084</v>
      </c>
      <c r="AP36" s="312">
        <v>4288</v>
      </c>
      <c r="AQ36" s="313">
        <v>4770</v>
      </c>
      <c r="AR36" s="314">
        <v>-10.1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v>47860</v>
      </c>
      <c r="AP37" s="312">
        <v>6203</v>
      </c>
      <c r="AQ37" s="313">
        <v>525</v>
      </c>
      <c r="AR37" s="314">
        <v>1081.5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531</v>
      </c>
      <c r="AP38" s="315" t="s">
        <v>531</v>
      </c>
      <c r="AQ38" s="316">
        <v>4</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-47063</v>
      </c>
      <c r="AP39" s="312">
        <v>-6099</v>
      </c>
      <c r="AQ39" s="313">
        <v>-1861</v>
      </c>
      <c r="AR39" s="314">
        <v>227.7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-414487</v>
      </c>
      <c r="AP40" s="312">
        <v>-53718</v>
      </c>
      <c r="AQ40" s="313">
        <v>-76879</v>
      </c>
      <c r="AR40" s="314">
        <v>-30.1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401755</v>
      </c>
      <c r="AP41" s="312">
        <v>52068</v>
      </c>
      <c r="AQ41" s="313">
        <v>36788</v>
      </c>
      <c r="AR41" s="314">
        <v>41.5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4678493</v>
      </c>
      <c r="AN51" s="334">
        <v>583863</v>
      </c>
      <c r="AO51" s="335">
        <v>56.5</v>
      </c>
      <c r="AP51" s="336">
        <v>114790</v>
      </c>
      <c r="AQ51" s="337">
        <v>-6.6</v>
      </c>
      <c r="AR51" s="338">
        <v>63.1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1859436</v>
      </c>
      <c r="AN52" s="342">
        <v>232052</v>
      </c>
      <c r="AO52" s="343">
        <v>579.1</v>
      </c>
      <c r="AP52" s="344">
        <v>55601</v>
      </c>
      <c r="AQ52" s="345">
        <v>-15.5</v>
      </c>
      <c r="AR52" s="346">
        <v>594.6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3045091</v>
      </c>
      <c r="AN53" s="334">
        <v>381590</v>
      </c>
      <c r="AO53" s="335">
        <v>-34.6</v>
      </c>
      <c r="AP53" s="336">
        <v>126262</v>
      </c>
      <c r="AQ53" s="337">
        <v>10</v>
      </c>
      <c r="AR53" s="338">
        <v>-44.6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324448</v>
      </c>
      <c r="AN54" s="342">
        <v>40658</v>
      </c>
      <c r="AO54" s="343">
        <v>-82.5</v>
      </c>
      <c r="AP54" s="344">
        <v>56769</v>
      </c>
      <c r="AQ54" s="345">
        <v>2.1</v>
      </c>
      <c r="AR54" s="346">
        <v>-84.6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1323464</v>
      </c>
      <c r="AN55" s="334">
        <v>168358</v>
      </c>
      <c r="AO55" s="335">
        <v>-55.9</v>
      </c>
      <c r="AP55" s="336">
        <v>126525</v>
      </c>
      <c r="AQ55" s="337">
        <v>0.2</v>
      </c>
      <c r="AR55" s="338">
        <v>-56.1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422257</v>
      </c>
      <c r="AN56" s="342">
        <v>53715</v>
      </c>
      <c r="AO56" s="343">
        <v>32.1</v>
      </c>
      <c r="AP56" s="344">
        <v>67052</v>
      </c>
      <c r="AQ56" s="345">
        <v>18.100000000000001</v>
      </c>
      <c r="AR56" s="346">
        <v>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1738111</v>
      </c>
      <c r="AN57" s="334">
        <v>222492</v>
      </c>
      <c r="AO57" s="335">
        <v>32.200000000000003</v>
      </c>
      <c r="AP57" s="336">
        <v>122054</v>
      </c>
      <c r="AQ57" s="337">
        <v>-3.5</v>
      </c>
      <c r="AR57" s="338">
        <v>35.700000000000003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632837</v>
      </c>
      <c r="AN58" s="342">
        <v>81008</v>
      </c>
      <c r="AO58" s="343">
        <v>50.8</v>
      </c>
      <c r="AP58" s="344">
        <v>68298</v>
      </c>
      <c r="AQ58" s="345">
        <v>1.9</v>
      </c>
      <c r="AR58" s="346">
        <v>48.9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472900</v>
      </c>
      <c r="AN59" s="334">
        <v>61288</v>
      </c>
      <c r="AO59" s="335">
        <v>-72.5</v>
      </c>
      <c r="AP59" s="336">
        <v>111644</v>
      </c>
      <c r="AQ59" s="337">
        <v>-8.5</v>
      </c>
      <c r="AR59" s="338">
        <v>-64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123205</v>
      </c>
      <c r="AN60" s="342">
        <v>15967</v>
      </c>
      <c r="AO60" s="343">
        <v>-80.3</v>
      </c>
      <c r="AP60" s="344">
        <v>66606</v>
      </c>
      <c r="AQ60" s="345">
        <v>-2.5</v>
      </c>
      <c r="AR60" s="346">
        <v>-77.8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2251612</v>
      </c>
      <c r="AN61" s="349">
        <v>283518</v>
      </c>
      <c r="AO61" s="350">
        <v>-14.9</v>
      </c>
      <c r="AP61" s="351">
        <v>120255</v>
      </c>
      <c r="AQ61" s="352">
        <v>-1.7</v>
      </c>
      <c r="AR61" s="338">
        <v>-13.2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672437</v>
      </c>
      <c r="AN62" s="342">
        <v>84680</v>
      </c>
      <c r="AO62" s="343">
        <v>99.8</v>
      </c>
      <c r="AP62" s="344">
        <v>62865</v>
      </c>
      <c r="AQ62" s="345">
        <v>0.8</v>
      </c>
      <c r="AR62" s="346">
        <v>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M2cbhQrMCtaM6eseyirqmmJEzU26ff1XjQZubnyz78Bx0n8pwbg8WxSubq8kIpkIXqvVBj34aTkgHDv4YGlrg==" saltValue="gBjbpx73CwfljtcMPg7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B79"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thZZ+UYjz0ESrK48J36M787QmClgWwCdrVubVCE1r8AjdXL7VUX+xDsJPFHyozJqOsax6K/Wqq47Z0UFrFMqGQ==" saltValue="VpyVbadyQ9DC+nF+PHqt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3" zoomScaleNormal="100" zoomScaleSheetLayoutView="55" workbookViewId="0">
      <selection activeCell="AE48" sqref="AE4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eKMkDKO01cWptzRsILkEMcgG91Wp+tHACuDMFzTKi8bKZeNqwSfnDJwjDAui1x/LCW2Nwya6YpFEDDpUoyEqzA==" saltValue="KFciA4crp81Uo5aCRgQ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101.23</v>
      </c>
      <c r="G47" s="12">
        <v>101.12</v>
      </c>
      <c r="H47" s="12">
        <v>89.1</v>
      </c>
      <c r="I47" s="12">
        <v>69.989999999999995</v>
      </c>
      <c r="J47" s="13">
        <v>79.88</v>
      </c>
    </row>
    <row r="48" spans="2:10" ht="57.75" customHeight="1" x14ac:dyDescent="0.15">
      <c r="B48" s="14"/>
      <c r="C48" s="1141" t="s">
        <v>4</v>
      </c>
      <c r="D48" s="1141"/>
      <c r="E48" s="1142"/>
      <c r="F48" s="15">
        <v>9.06</v>
      </c>
      <c r="G48" s="16">
        <v>10.46</v>
      </c>
      <c r="H48" s="16">
        <v>1.74</v>
      </c>
      <c r="I48" s="16">
        <v>10.36</v>
      </c>
      <c r="J48" s="17">
        <v>15.38</v>
      </c>
    </row>
    <row r="49" spans="2:10" ht="57.75" customHeight="1" thickBot="1" x14ac:dyDescent="0.2">
      <c r="B49" s="18"/>
      <c r="C49" s="1143" t="s">
        <v>5</v>
      </c>
      <c r="D49" s="1143"/>
      <c r="E49" s="1144"/>
      <c r="F49" s="19" t="s">
        <v>577</v>
      </c>
      <c r="G49" s="20">
        <v>6.14</v>
      </c>
      <c r="H49" s="20" t="s">
        <v>578</v>
      </c>
      <c r="I49" s="20">
        <v>9.69</v>
      </c>
      <c r="J49" s="21">
        <v>9.89</v>
      </c>
    </row>
    <row r="50" spans="2:10" x14ac:dyDescent="0.15"/>
  </sheetData>
  <sheetProtection algorithmName="SHA-512" hashValue="n7LIH8hxwjYt7aSvy98glOXFdN6fOa19aFAnpVizpSGN0fuKylc3F+sekVpbmqKMsvzyCR+oQeo4Tauwpfm+7Q==" saltValue="HTSLwtG0mZjJaduqtBcw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2024-02-05T00:17:46Z</dcterms:created>
  <dcterms:modified xsi:type="dcterms:W3CDTF">2024-03-19T04:14:27Z</dcterms:modified>
  <cp:category/>
</cp:coreProperties>
</file>