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総務部\財政課\02_財政係\05_財政状況の公表に関すること\02_財政状況資料集\R04財政状況資料集\02_作業用\"/>
    </mc:Choice>
  </mc:AlternateContent>
  <bookViews>
    <workbookView xWindow="0" yWindow="0" windowWidth="15360" windowHeight="7635" tabRatio="733"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<sst xmlns="http://schemas.openxmlformats.org/spreadsheetml/2006/main" count="1094" uniqueCount="593">
  <si>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</si>
  <si>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</si>
  <si>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</si>
  <si>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</si>
  <si>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</si>
  <si>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</si>
  <si>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</si>
  <si>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</si>
  <si>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</si>
  <si>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</si>
  <si>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</si>
  <si>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</si>
  <si>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</si>
  <si>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</si>
  <si>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</si>
  <si>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</si>
  <si>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</si>
  <si>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</si>
  <si>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</si>
  <si>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</si>
  <si>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</si>
  <si>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</si>
  <si>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</si>
  <si>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</si>
  <si>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</si>
  <si>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</si>
  <si>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</si>
  <si>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</si>
  <si>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</si>
  <si>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</si>
  <si>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</si>
  <si>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</si>
  <si>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</si>
  <si>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</si>
  <si>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</si>
  <si>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</si>
  <si>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</si>
  <si>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</si>
  <si>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</si>
  <si>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</si>
  <si>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</si>
  <si>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</si>
  <si>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</si>
  <si>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</si>
  <si>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</si>
  <si>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</si>
  <si>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</si>
  <si>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</si>
  <si>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</si>
  <si>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</si>
  <si>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</si>
  <si>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</si>
  <si>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</si>
  <si>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</si>
  <si>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</si>
  <si>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</si>
  <si>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</si>
  <si>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</si>
  <si>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</si>
  <si>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</si>
  <si>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</si>
  <si>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</si>
  <si>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</si>
  <si>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</si>
  <si>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</si>
  <si>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</si>
  <si>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</si>
  <si>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</si>
  <si>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</si>
  <si>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</si>
  <si>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</si>
  <si>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</si>
  <si>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</si>
  <si>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</si>
  <si>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</si>
  <si>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</si>
  <si>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</si>
  <si>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</si>
  <si>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</si>
  <si>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</si>
  <si>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</si>
  <si>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</si>
  <si>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</si>
  <si>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</si>
  <si>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</si>
  <si>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</si>
  <si>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</si>
  <si>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</si>
  <si>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</si>
  <si>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</si>
  <si>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</si>
  <si>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</si>
  <si>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</si>
  <si>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</si>
  <si>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</si>
  <si>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</si>
  <si>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</si>
  <si>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</si>
  <si>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</si>
  <si>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</si>
  <si>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</si>
  <si>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</si>
  <si>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</si>
  <si>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</si>
  <si>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</si>
  <si>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</si>
  <si>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</si>
  <si>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</si>
  <si>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</si>
  <si>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</si>
  <si>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</si>
  <si>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</si>
  <si>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</si>
  <si>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</si>
  <si>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</si>
  <si>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</si>
  <si>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</si>
  <si>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</si>
  <si>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</si>
  <si>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</si>
  <si>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</si>
  <si>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</si>
  <si>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</si>
  <si>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</si>
  <si>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</si>
  <si>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</si>
  <si>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</si>
  <si>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</si>
  <si>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</si>
  <si>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</si>
  <si>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</si>
  <si>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</si>
  <si>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</si>
  <si>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</si>
  <si>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</si>
  <si>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</si>
  <si>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</si>
  <si>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</si>
  <si>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</si>
  <si>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</si>
  <si>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</si>
  <si>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</si>
  <si>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</si>
  <si>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</si>
  <si>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</si>
  <si>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</si>
  <si>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</si>
  <si>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</si>
  <si>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</si>
  <si>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</si>
  <si>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</si>
  <si>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</si>
  <si>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</si>
  <si>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</si>
  <si>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</si>
  <si>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</si>
  <si>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</si>
  <si>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</si>
  <si>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</si>
  <si>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</si>
  <si>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</si>
  <si>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</si>
  <si>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</si>
  <si>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</si>
  <si>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</si>
  <si>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</si>
  <si>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</si>
  <si>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</si>
  <si>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</si>
  <si>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</si>
  <si>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</si>
  <si>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</si>
  <si>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</si>
  <si>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</si>
  <si>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</si>
  <si>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</si>
  <si>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</si>
  <si>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</si>
  <si>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</si>
  <si>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</si>
  <si>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</si>
  <si>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</si>
  <si>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</si>
  <si>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</si>
  <si>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</si>
  <si>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</si>
  <si>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</si>
  <si>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</si>
  <si>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</si>
  <si>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</si>
  <si>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</si>
  <si>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</si>
  <si>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</si>
  <si>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</si>
  <si>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</si>
  <si>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</si>
  <si>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</si>
  <si>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</si>
  <si>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</si>
  <si>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</si>
  <si>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</si>
  <si>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</si>
  <si>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</si>
  <si>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</si>
  <si>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</si>
  <si>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</si>
  <si>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</si>
  <si>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</si>
  <si>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</si>
  <si>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</si>
  <si>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</si>
  <si>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</si>
  <si>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</si>
  <si>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</si>
  <si>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</si>
  <si>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</si>
  <si>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</si>
  <si>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</si>
  <si>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</si>
  <si>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</si>
  <si>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</si>
  <si>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</si>
  <si>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</si>
  <si>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</si>
  <si>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</si>
  <si>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</si>
  <si>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</si>
  <si>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</si>
  <si>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</si>
  <si>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</si>
  <si>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</si>
  <si>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</si>
  <si>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</si>
  <si>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</si>
  <si>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</si>
  <si>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</si>
  <si>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</si>
  <si>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</si>
  <si>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</si>
  <si>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</si>
  <si>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</si>
  <si>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</si>
  <si>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</si>
  <si>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</si>
  <si>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</si>
  <si>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</si>
  <si>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</si>
  <si>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</si>
  <si>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</si>
  <si>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</si>
  <si>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</si>
  <si>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</si>
  <si>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</si>
  <si>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</si>
  <si>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</si>
  <si>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</si>
  <si>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</si>
  <si>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</si>
  <si>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</si>
  <si>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</si>
  <si>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</si>
  <si>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</si>
  <si>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</si>
  <si>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</si>
  <si>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</si>
  <si>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</si>
  <si>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</si>
  <si>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</si>
  <si>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</si>
  <si>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</si>
  <si>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</si>
  <si>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</si>
  <si>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</si>
  <si>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</si>
  <si>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</si>
  <si>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</si>
  <si>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</si>
  <si>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</si>
  <si>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</si>
  <si>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</si>
  <si>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</si>
  <si>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</si>
  <si>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</si>
  <si>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</si>
  <si>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</si>
  <si>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</si>
  <si>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</si>
  <si>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</si>
  <si>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</si>
  <si>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</si>
  <si>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</si>
  <si>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</si>
  <si>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</si>
  <si>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</si>
  <si>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</si>
  <si>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</si>
  <si>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</si>
  <si>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</si>
  <si>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</si>
  <si>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</si>
  <si>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</si>
  <si>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</si>
  <si>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</si>
  <si>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</si>
  <si>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</si>
  <si>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</si>
  <si>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</si>
  <si>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</si>
  <si>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</si>
  <si>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</si>
  <si>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</si>
  <si>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</si>
  <si>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</si>
  <si>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</si>
  <si>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</si>
  <si>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</si>
  <si>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</si>
  <si>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</si>
  <si>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</si>
  <si>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</si>
  <si>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</si>
  <si>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</si>
  <si>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</si>
  <si>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</si>
  <si>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</si>
  <si>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</si>
  <si>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</si>
  <si>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</si>
  <si>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</si>
  <si>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</si>
  <si>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</si>
  <si>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</si>
  <si>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</si>
  <si>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</si>
  <si>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</si>
  <si>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</si>
  <si>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</si>
  <si>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</si>
  <si>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</si>
  <si>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</si>
  <si>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</si>
  <si>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</si>
  <si>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</si>
  <si>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</si>
  <si>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</si>
  <si>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</si>
  <si>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</si>
  <si>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</si>
  <si>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</si>
  <si>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</si>
  <si>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</si>
  <si>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</si>
  <si>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</si>
  <si>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</si>
  <si>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</si>
  <si>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</si>
  <si>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</si>
  <si>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</si>
  <si>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</si>
  <si>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</si>
  <si>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</si>
  <si>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</si>
  <si>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</si>
  <si>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</si>
  <si>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</si>
  <si>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</si>
  <si>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</si>
  <si>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</si>
  <si>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</si>
  <si>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</si>
  <si>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</si>
  <si>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</si>
  <si>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</si>
  <si>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</si>
  <si>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</si>
  <si>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</si>
  <si>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</si>
  <si>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</si>
  <si>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</si>
  <si>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</si>
  <si>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</si>
  <si>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</si>
  <si>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</si>
  <si>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</si>
  <si>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</si>
  <si>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</si>
  <si>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</si>
  <si>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</si>
  <si>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</si>
  <si>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</si>
  <si>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</si>
  <si>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</si>
  <si>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</si>
  <si>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</si>
  <si>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</si>
  <si>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</si>
  <si>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</si>
  <si>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</si>
  <si>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</si>
  <si>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</si>
  <si>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</si>
  <si>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</si>
  <si>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</si>
  <si>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</si>
  <si>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</si>
  <si>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</si>
  <si>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</si>
  <si>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</si>
  <si>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</si>
  <si>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病院事業会計</t>
    <phoneticPr fontId="5"/>
  </si>
  <si>
    <t>下水道事業会計</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</si>
  <si>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</si>
  <si>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</si>
  <si>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</si>
  <si>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</si>
  <si>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</si>
  <si>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</si>
  <si>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</si>
  <si>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</si>
  <si>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</si>
  <si>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</si>
  <si>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</si>
  <si>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</si>
  <si>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</si>
  <si>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</si>
  <si>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</si>
  <si>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</si>
  <si>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</si>
  <si>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</si>
  <si>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</si>
  <si>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</si>
  <si>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</si>
  <si>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</si>
  <si>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</si>
  <si>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</si>
  <si>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</si>
  <si>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</si>
  <si>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</si>
  <si>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</si>
  <si>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</si>
  <si>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</si>
  <si>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</si>
  <si>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</si>
  <si>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</si>
  <si>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</si>
  <si>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</si>
  <si>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</si>
  <si>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</si>
  <si>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</si>
  <si>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</si>
  <si>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</si>
  <si>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</si>
  <si>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</si>
  <si>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</si>
  <si>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</si>
  <si>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</si>
  <si>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</si>
  <si>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</si>
  <si>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</si>
  <si>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</si>
  <si>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</si>
  <si>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</si>
  <si>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</si>
  <si>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</si>
  <si>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</si>
  <si>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</si>
  <si>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</si>
  <si>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</si>
  <si>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</si>
  <si>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</si>
  <si>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</si>
  <si>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</si>
  <si>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</si>
  <si>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</si>
  <si>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</si>
  <si>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</si>
  <si>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</si>
  <si>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</si>
  <si>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</si>
  <si>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</si>
  <si>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</si>
  <si>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</si>
  <si>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</si>
  <si>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</si>
  <si>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</si>
  <si>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</si>
  <si>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</si>
  <si>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</si>
  <si>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</si>
  <si>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</si>
  <si>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</si>
  <si>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</si>
  <si>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</si>
  <si>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</si>
  <si>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</si>
  <si>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</si>
  <si>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</si>
  <si>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</si>
  <si>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</si>
  <si>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</si>
  <si>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</si>
  <si>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</si>
  <si>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</si>
  <si>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</si>
  <si>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</si>
  <si>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</si>
  <si>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</si>
  <si>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</si>
  <si>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</si>
  <si>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</si>
  <si>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</si>
  <si>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</si>
  <si>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</si>
  <si>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</si>
  <si>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</si>
  <si>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</si>
  <si>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</si>
  <si>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</si>
  <si>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</si>
  <si>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</si>
  <si>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</si>
  <si>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</si>
  <si>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</si>
  <si>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</si>
  <si>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</si>
  <si>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</si>
  <si>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</si>
  <si>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</si>
  <si>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</si>
  <si>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</si>
  <si>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</si>
  <si>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</si>
  <si>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</si>
  <si>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</si>
  <si>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</si>
  <si>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</si>
  <si>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</si>
  <si>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</si>
  <si>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</si>
  <si>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</si>
  <si>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</si>
  <si>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</si>
  <si>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</si>
  <si>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</si>
  <si>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</si>
  <si>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</si>
  <si>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</si>
  <si>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</si>
  <si>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</si>
  <si>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</si>
  <si>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</si>
  <si>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</si>
  <si>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</si>
  <si>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</si>
  <si>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</si>
  <si>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</si>
  <si>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8.63</t>
  </si>
  <si>
    <t>▲ 3.37</t>
  </si>
  <si>
    <t>水道事業会計</t>
  </si>
  <si>
    <t>病院事業会計</t>
  </si>
  <si>
    <t>工業用水道事業会計</t>
  </si>
  <si>
    <t>一般会計</t>
  </si>
  <si>
    <t>下水道事業会計</t>
  </si>
  <si>
    <t>介護保険特別会計</t>
  </si>
  <si>
    <t>国民健康保険特別会計</t>
  </si>
  <si>
    <t>工場用地等整備事業特別会計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</si>
  <si>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</si>
  <si>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</si>
  <si>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</si>
  <si>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</si>
  <si>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</si>
  <si>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</si>
  <si>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</si>
  <si>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</si>
  <si>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</si>
  <si>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</si>
  <si>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</si>
  <si>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</si>
  <si>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</si>
  <si>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</si>
  <si>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福島県広域高齢者医療広域連合（一般会計）</t>
    <rPh sb="15" eb="17">
      <t>イッパン</t>
    </rPh>
    <rPh sb="17" eb="19">
      <t>カイケイ</t>
    </rPh>
    <phoneticPr fontId="2"/>
  </si>
  <si>
    <t>福島県広域高齢者医療広域連合（後期高齢者医療特別会計）</t>
  </si>
  <si>
    <t>福島県市民交通災害共済組合（一般会計）</t>
  </si>
  <si>
    <t>福島県市町村総合事務組合（一般会計）</t>
  </si>
  <si>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</si>
  <si>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</si>
  <si>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</si>
  <si>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</si>
  <si>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市有建物等維持補修基金</t>
    <phoneticPr fontId="5"/>
  </si>
  <si>
    <t>みらいへつなぐ復興基金</t>
    <phoneticPr fontId="2"/>
  </si>
  <si>
    <t>庁舎建設基金</t>
    <phoneticPr fontId="2"/>
  </si>
  <si>
    <t>東日本大震災復旧・復興基金</t>
    <phoneticPr fontId="2"/>
  </si>
  <si>
    <t>帰還環境整備・移住等整備交付金基金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</si>
</sst>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B725-4672-ADEE-12F58EB7F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204240</c:v>
                </c:pt>
                <c:pt idx="1">
                  <c:v>119148</c:v>
                </c:pt>
                <c:pt idx="2">
                  <c:v>219296</c:v>
                </c:pt>
                <c:pt idx="3">
                  <c:v>217920</c:v>
                </c:pt>
                <c:pt idx="4">
                  <c:v>137876</c:v>
                </c:pt>
              </c:numCache>
            </c:numRef>
          </c:val>
          <c:smooth val="0"/>
          <c:extLst>
            <c:ext xmlns:c16="http://schemas.microsoft.com/office/drawing/2014/chart" uri="{C3380CC4-5D6E-409C-BE32-E72D297353CC}">
              <c16:uniqueId val="{00000001-B725-4672-ADEE-12F58EB7F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8.0299999999999994</c:v>
                </c:pt>
                <c:pt idx="1">
                  <c:v>7.26</c:v>
                </c:pt>
                <c:pt idx="2">
                  <c:v>9.7899999999999991</c:v>
                </c:pt>
                <c:pt idx="3">
                  <c:v>13.04</c:v>
                </c:pt>
                <c:pt idx="4">
                  <c:v>11</c:v>
                </c:pt>
              </c:numCache>
            </c:numRef>
          </c:val>
          <c:extLst>
            <c:ext xmlns:c16="http://schemas.microsoft.com/office/drawing/2014/chart" uri="{C3380CC4-5D6E-409C-BE32-E72D297353CC}">
              <c16:uniqueId val="{00000000-F581-4602-948A-2F22533DC9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23.62</c:v>
                </c:pt>
                <c:pt idx="1">
                  <c:v>21.07</c:v>
                </c:pt>
                <c:pt idx="2">
                  <c:v>18.39</c:v>
                </c:pt>
                <c:pt idx="3">
                  <c:v>20.81</c:v>
                </c:pt>
                <c:pt idx="4">
                  <c:v>27.57</c:v>
                </c:pt>
              </c:numCache>
            </c:numRef>
          </c:val>
          <c:extLst>
            <c:ext xmlns:c16="http://schemas.microsoft.com/office/drawing/2014/chart" uri="{C3380CC4-5D6E-409C-BE32-E72D297353CC}">
              <c16:uniqueId val="{00000001-F581-4602-948A-2F22533DC9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-8.6300000000000008</c:v>
                </c:pt>
                <c:pt idx="1">
                  <c:v>-3.37</c:v>
                </c:pt>
                <c:pt idx="2">
                  <c:v>0.52</c:v>
                </c:pt>
                <c:pt idx="3">
                  <c:v>9.7799999999999994</c:v>
                </c:pt>
                <c:pt idx="4">
                  <c:v>3.29</c:v>
                </c:pt>
              </c:numCache>
            </c:numRef>
          </c:val>
          <c:smooth val="0"/>
          <c:extLst>
            <c:ext xmlns:c16="http://schemas.microsoft.com/office/drawing/2014/chart" uri="{C3380CC4-5D6E-409C-BE32-E72D297353CC}">
              <c16:uniqueId val="{00000002-F581-4602-948A-2F22533DC9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0.23</c:v>
                </c:pt>
                <c:pt idx="4">
                  <c:v>#N/A</c:v>
                </c:pt>
                <c:pt idx="5">
                  <c:v>0.03</c:v>
                </c:pt>
                <c:pt idx="6">
                  <c:v>#N/A</c:v>
                </c:pt>
                <c:pt idx="7">
                  <c:v>0.03</c:v>
                </c:pt>
                <c:pt idx="8">
                  <c:v>#N/A</c:v>
                </c:pt>
                <c:pt idx="9">
                  <c:v>0.05</c:v>
                </c:pt>
              </c:numCache>
            </c:numRef>
          </c:val>
          <c:extLst>
            <c:ext xmlns:c16="http://schemas.microsoft.com/office/drawing/2014/chart" uri="{C3380CC4-5D6E-409C-BE32-E72D297353CC}">
              <c16:uniqueId val="{00000000-ED62-4AD9-B757-2EB2B7C702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62-4AD9-B757-2EB2B7C70215}"/>
            </c:ext>
          </c:extLst>
        </c:ser>
        <c:ser>
          <c:idx val="2"/>
          <c:order val="2"/>
          <c:tx>
            <c:strRef>
              <c:f>データシート!$A$29</c:f>
              <c:strCache>
                <c:ptCount val="1"/>
                <c:pt idx="0">
                  <c:v>工場用地等整備事業特別会計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2-ED62-4AD9-B757-2EB2B7C7021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1.31</c:v>
                </c:pt>
                <c:pt idx="2">
                  <c:v>#N/A</c:v>
                </c:pt>
                <c:pt idx="3">
                  <c:v>2.36</c:v>
                </c:pt>
                <c:pt idx="4">
                  <c:v>#N/A</c:v>
                </c:pt>
                <c:pt idx="5">
                  <c:v>7.0000000000000007E-2</c:v>
                </c:pt>
                <c:pt idx="6">
                  <c:v>#N/A</c:v>
                </c:pt>
                <c:pt idx="7">
                  <c:v>0.47</c:v>
                </c:pt>
                <c:pt idx="8">
                  <c:v>#N/A</c:v>
                </c:pt>
                <c:pt idx="9">
                  <c:v>0.86</c:v>
                </c:pt>
              </c:numCache>
            </c:numRef>
          </c:val>
          <c:extLst>
            <c:ext xmlns:c16="http://schemas.microsoft.com/office/drawing/2014/chart" uri="{C3380CC4-5D6E-409C-BE32-E72D297353CC}">
              <c16:uniqueId val="{00000003-ED62-4AD9-B757-2EB2B7C7021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1.42</c:v>
                </c:pt>
                <c:pt idx="2">
                  <c:v>#N/A</c:v>
                </c:pt>
                <c:pt idx="3">
                  <c:v>1.39</c:v>
                </c:pt>
                <c:pt idx="4">
                  <c:v>#N/A</c:v>
                </c:pt>
                <c:pt idx="5">
                  <c:v>1.75</c:v>
                </c:pt>
                <c:pt idx="6">
                  <c:v>#N/A</c:v>
                </c:pt>
                <c:pt idx="7">
                  <c:v>0.3</c:v>
                </c:pt>
                <c:pt idx="8">
                  <c:v>#N/A</c:v>
                </c:pt>
                <c:pt idx="9">
                  <c:v>1.2</c:v>
                </c:pt>
              </c:numCache>
            </c:numRef>
          </c:val>
          <c:extLst>
            <c:ext xmlns:c16="http://schemas.microsoft.com/office/drawing/2014/chart" uri="{C3380CC4-5D6E-409C-BE32-E72D297353CC}">
              <c16:uniqueId val="{00000004-ED62-4AD9-B757-2EB2B7C7021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5.4</c:v>
                </c:pt>
                <c:pt idx="2">
                  <c:v>#N/A</c:v>
                </c:pt>
                <c:pt idx="3">
                  <c:v>6.04</c:v>
                </c:pt>
                <c:pt idx="4">
                  <c:v>#N/A</c:v>
                </c:pt>
                <c:pt idx="5">
                  <c:v>6.36</c:v>
                </c:pt>
                <c:pt idx="6">
                  <c:v>#N/A</c:v>
                </c:pt>
                <c:pt idx="7">
                  <c:v>6.64</c:v>
                </c:pt>
                <c:pt idx="8">
                  <c:v>#N/A</c:v>
                </c:pt>
                <c:pt idx="9">
                  <c:v>6.78</c:v>
                </c:pt>
              </c:numCache>
            </c:numRef>
          </c:val>
          <c:extLst>
            <c:ext xmlns:c16="http://schemas.microsoft.com/office/drawing/2014/chart" uri="{C3380CC4-5D6E-409C-BE32-E72D297353CC}">
              <c16:uniqueId val="{00000005-ED62-4AD9-B757-2EB2B7C7021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7.96</c:v>
                </c:pt>
                <c:pt idx="2">
                  <c:v>#N/A</c:v>
                </c:pt>
                <c:pt idx="3">
                  <c:v>7.21</c:v>
                </c:pt>
                <c:pt idx="4">
                  <c:v>#N/A</c:v>
                </c:pt>
                <c:pt idx="5">
                  <c:v>9.76</c:v>
                </c:pt>
                <c:pt idx="6">
                  <c:v>#N/A</c:v>
                </c:pt>
                <c:pt idx="7">
                  <c:v>13</c:v>
                </c:pt>
                <c:pt idx="8">
                  <c:v>#N/A</c:v>
                </c:pt>
                <c:pt idx="9">
                  <c:v>10.94</c:v>
                </c:pt>
              </c:numCache>
            </c:numRef>
          </c:val>
          <c:extLst>
            <c:ext xmlns:c16="http://schemas.microsoft.com/office/drawing/2014/chart" uri="{C3380CC4-5D6E-409C-BE32-E72D297353CC}">
              <c16:uniqueId val="{00000006-ED62-4AD9-B757-2EB2B7C7021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13.77</c:v>
                </c:pt>
                <c:pt idx="2">
                  <c:v>#N/A</c:v>
                </c:pt>
                <c:pt idx="3">
                  <c:v>14.73</c:v>
                </c:pt>
                <c:pt idx="4">
                  <c:v>#N/A</c:v>
                </c:pt>
                <c:pt idx="5">
                  <c:v>15.41</c:v>
                </c:pt>
                <c:pt idx="6">
                  <c:v>#N/A</c:v>
                </c:pt>
                <c:pt idx="7">
                  <c:v>16.03</c:v>
                </c:pt>
                <c:pt idx="8">
                  <c:v>#N/A</c:v>
                </c:pt>
                <c:pt idx="9">
                  <c:v>18.25</c:v>
                </c:pt>
              </c:numCache>
            </c:numRef>
          </c:val>
          <c:extLst>
            <c:ext xmlns:c16="http://schemas.microsoft.com/office/drawing/2014/chart" uri="{C3380CC4-5D6E-409C-BE32-E72D297353CC}">
              <c16:uniqueId val="{00000007-ED62-4AD9-B757-2EB2B7C7021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12.04</c:v>
                </c:pt>
                <c:pt idx="2">
                  <c:v>#N/A</c:v>
                </c:pt>
                <c:pt idx="3">
                  <c:v>11.38</c:v>
                </c:pt>
                <c:pt idx="4">
                  <c:v>#N/A</c:v>
                </c:pt>
                <c:pt idx="5">
                  <c:v>11.18</c:v>
                </c:pt>
                <c:pt idx="6">
                  <c:v>#N/A</c:v>
                </c:pt>
                <c:pt idx="7">
                  <c:v>15.78</c:v>
                </c:pt>
                <c:pt idx="8">
                  <c:v>#N/A</c:v>
                </c:pt>
                <c:pt idx="9">
                  <c:v>20.399999999999999</c:v>
                </c:pt>
              </c:numCache>
            </c:numRef>
          </c:val>
          <c:extLst>
            <c:ext xmlns:c16="http://schemas.microsoft.com/office/drawing/2014/chart" uri="{C3380CC4-5D6E-409C-BE32-E72D297353CC}">
              <c16:uniqueId val="{00000008-ED62-4AD9-B757-2EB2B7C702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27.49</c:v>
                </c:pt>
                <c:pt idx="2">
                  <c:v>#N/A</c:v>
                </c:pt>
                <c:pt idx="3">
                  <c:v>26.87</c:v>
                </c:pt>
                <c:pt idx="4">
                  <c:v>#N/A</c:v>
                </c:pt>
                <c:pt idx="5">
                  <c:v>24.89</c:v>
                </c:pt>
                <c:pt idx="6">
                  <c:v>#N/A</c:v>
                </c:pt>
                <c:pt idx="7">
                  <c:v>21.6</c:v>
                </c:pt>
                <c:pt idx="8">
                  <c:v>#N/A</c:v>
                </c:pt>
                <c:pt idx="9">
                  <c:v>22.74</c:v>
                </c:pt>
              </c:numCache>
            </c:numRef>
          </c:val>
          <c:extLst>
            <c:ext xmlns:c16="http://schemas.microsoft.com/office/drawing/2014/chart" uri="{C3380CC4-5D6E-409C-BE32-E72D297353CC}">
              <c16:uniqueId val="{00000009-ED62-4AD9-B757-2EB2B7C702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2909</c:v>
                </c:pt>
                <c:pt idx="5">
                  <c:v>2896</c:v>
                </c:pt>
                <c:pt idx="8">
                  <c:v>2830</c:v>
                </c:pt>
                <c:pt idx="11">
                  <c:v>2816</c:v>
                </c:pt>
                <c:pt idx="14">
                  <c:v>2684</c:v>
                </c:pt>
              </c:numCache>
            </c:numRef>
          </c:val>
          <c:extLst>
            <c:ext xmlns:c16="http://schemas.microsoft.com/office/drawing/2014/chart" uri="{C3380CC4-5D6E-409C-BE32-E72D297353CC}">
              <c16:uniqueId val="{00000000-8545-4F5E-B693-3E31F89CC1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45-4F5E-B693-3E31F89CC1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126</c:v>
                </c:pt>
                <c:pt idx="3">
                  <c:v>85</c:v>
                </c:pt>
                <c:pt idx="6">
                  <c:v>82</c:v>
                </c:pt>
                <c:pt idx="9">
                  <c:v>81</c:v>
                </c:pt>
                <c:pt idx="12">
                  <c:v>69</c:v>
                </c:pt>
              </c:numCache>
            </c:numRef>
          </c:val>
          <c:extLst>
            <c:ext xmlns:c16="http://schemas.microsoft.com/office/drawing/2014/chart" uri="{C3380CC4-5D6E-409C-BE32-E72D297353CC}">
              <c16:uniqueId val="{00000002-8545-4F5E-B693-3E31F89CC1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44</c:v>
                </c:pt>
                <c:pt idx="9">
                  <c:v>10</c:v>
                </c:pt>
                <c:pt idx="12">
                  <c:v>5</c:v>
                </c:pt>
              </c:numCache>
            </c:numRef>
          </c:val>
          <c:extLst>
            <c:ext xmlns:c16="http://schemas.microsoft.com/office/drawing/2014/chart" uri="{C3380CC4-5D6E-409C-BE32-E72D297353CC}">
              <c16:uniqueId val="{00000003-8545-4F5E-B693-3E31F89CC1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1018</c:v>
                </c:pt>
                <c:pt idx="3">
                  <c:v>1156</c:v>
                </c:pt>
                <c:pt idx="6">
                  <c:v>1034</c:v>
                </c:pt>
                <c:pt idx="9">
                  <c:v>930</c:v>
                </c:pt>
                <c:pt idx="12">
                  <c:v>1050</c:v>
                </c:pt>
              </c:numCache>
            </c:numRef>
          </c:val>
          <c:extLst>
            <c:ext xmlns:c16="http://schemas.microsoft.com/office/drawing/2014/chart" uri="{C3380CC4-5D6E-409C-BE32-E72D297353CC}">
              <c16:uniqueId val="{00000004-8545-4F5E-B693-3E31F89CC1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45-4F5E-B693-3E31F89CC1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45-4F5E-B693-3E31F89CC1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3084</c:v>
                </c:pt>
                <c:pt idx="3">
                  <c:v>3161</c:v>
                </c:pt>
                <c:pt idx="6">
                  <c:v>3072</c:v>
                </c:pt>
                <c:pt idx="9">
                  <c:v>3153</c:v>
                </c:pt>
                <c:pt idx="12">
                  <c:v>3035</c:v>
                </c:pt>
              </c:numCache>
            </c:numRef>
          </c:val>
          <c:extLst>
            <c:ext xmlns:c16="http://schemas.microsoft.com/office/drawing/2014/chart" uri="{C3380CC4-5D6E-409C-BE32-E72D297353CC}">
              <c16:uniqueId val="{00000007-8545-4F5E-B693-3E31F89CC1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1366</c:v>
                </c:pt>
                <c:pt idx="2">
                  <c:v>#N/A</c:v>
                </c:pt>
                <c:pt idx="3">
                  <c:v>#N/A</c:v>
                </c:pt>
                <c:pt idx="4">
                  <c:v>1553</c:v>
                </c:pt>
                <c:pt idx="5">
                  <c:v>#N/A</c:v>
                </c:pt>
                <c:pt idx="6">
                  <c:v>#N/A</c:v>
                </c:pt>
                <c:pt idx="7">
                  <c:v>1402</c:v>
                </c:pt>
                <c:pt idx="8">
                  <c:v>#N/A</c:v>
                </c:pt>
                <c:pt idx="9">
                  <c:v>#N/A</c:v>
                </c:pt>
                <c:pt idx="10">
                  <c:v>1358</c:v>
                </c:pt>
                <c:pt idx="11">
                  <c:v>#N/A</c:v>
                </c:pt>
                <c:pt idx="12">
                  <c:v>#N/A</c:v>
                </c:pt>
                <c:pt idx="13">
                  <c:v>1475</c:v>
                </c:pt>
                <c:pt idx="14">
                  <c:v>#N/A</c:v>
                </c:pt>
              </c:numCache>
            </c:numRef>
          </c:val>
          <c:smooth val="0"/>
          <c:extLst>
            <c:ext xmlns:c16="http://schemas.microsoft.com/office/drawing/2014/chart" uri="{C3380CC4-5D6E-409C-BE32-E72D297353CC}">
              <c16:uniqueId val="{00000008-8545-4F5E-B693-3E31F89CC1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30104</c:v>
                </c:pt>
                <c:pt idx="5">
                  <c:v>28722</c:v>
                </c:pt>
                <c:pt idx="8">
                  <c:v>27712</c:v>
                </c:pt>
                <c:pt idx="11">
                  <c:v>26902</c:v>
                </c:pt>
                <c:pt idx="14">
                  <c:v>26180</c:v>
                </c:pt>
              </c:numCache>
            </c:numRef>
          </c:val>
          <c:extLst>
            <c:ext xmlns:c16="http://schemas.microsoft.com/office/drawing/2014/chart" uri="{C3380CC4-5D6E-409C-BE32-E72D297353CC}">
              <c16:uniqueId val="{00000000-225F-4629-A511-1A1D82A890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1536</c:v>
                </c:pt>
                <c:pt idx="5">
                  <c:v>1456</c:v>
                </c:pt>
                <c:pt idx="8">
                  <c:v>1463</c:v>
                </c:pt>
                <c:pt idx="11">
                  <c:v>1357</c:v>
                </c:pt>
                <c:pt idx="14">
                  <c:v>1298</c:v>
                </c:pt>
              </c:numCache>
            </c:numRef>
          </c:val>
          <c:extLst>
            <c:ext xmlns:c16="http://schemas.microsoft.com/office/drawing/2014/chart" uri="{C3380CC4-5D6E-409C-BE32-E72D297353CC}">
              <c16:uniqueId val="{00000001-225F-4629-A511-1A1D82A890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25617</c:v>
                </c:pt>
                <c:pt idx="5">
                  <c:v>24830</c:v>
                </c:pt>
                <c:pt idx="8">
                  <c:v>23632</c:v>
                </c:pt>
                <c:pt idx="11">
                  <c:v>24817</c:v>
                </c:pt>
                <c:pt idx="14">
                  <c:v>23893</c:v>
                </c:pt>
              </c:numCache>
            </c:numRef>
          </c:val>
          <c:extLst>
            <c:ext xmlns:c16="http://schemas.microsoft.com/office/drawing/2014/chart" uri="{C3380CC4-5D6E-409C-BE32-E72D297353CC}">
              <c16:uniqueId val="{00000002-225F-4629-A511-1A1D82A890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5F-4629-A511-1A1D82A890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5F-4629-A511-1A1D82A890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F-4629-A511-1A1D82A890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3848</c:v>
                </c:pt>
                <c:pt idx="3">
                  <c:v>3858</c:v>
                </c:pt>
                <c:pt idx="6">
                  <c:v>4007</c:v>
                </c:pt>
                <c:pt idx="9">
                  <c:v>3746</c:v>
                </c:pt>
                <c:pt idx="12">
                  <c:v>3692</c:v>
                </c:pt>
              </c:numCache>
            </c:numRef>
          </c:val>
          <c:extLst>
            <c:ext xmlns:c16="http://schemas.microsoft.com/office/drawing/2014/chart" uri="{C3380CC4-5D6E-409C-BE32-E72D297353CC}">
              <c16:uniqueId val="{00000006-225F-4629-A511-1A1D82A890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c:v>
                </c:pt>
                <c:pt idx="3">
                  <c:v>59</c:v>
                </c:pt>
                <c:pt idx="6">
                  <c:v>25</c:v>
                </c:pt>
                <c:pt idx="9">
                  <c:v>47</c:v>
                </c:pt>
                <c:pt idx="12">
                  <c:v>62</c:v>
                </c:pt>
              </c:numCache>
            </c:numRef>
          </c:val>
          <c:extLst>
            <c:ext xmlns:c16="http://schemas.microsoft.com/office/drawing/2014/chart" uri="{C3380CC4-5D6E-409C-BE32-E72D297353CC}">
              <c16:uniqueId val="{00000007-225F-4629-A511-1A1D82A890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10138</c:v>
                </c:pt>
                <c:pt idx="3">
                  <c:v>10084</c:v>
                </c:pt>
                <c:pt idx="6">
                  <c:v>9716</c:v>
                </c:pt>
                <c:pt idx="9">
                  <c:v>8923</c:v>
                </c:pt>
                <c:pt idx="12">
                  <c:v>8619</c:v>
                </c:pt>
              </c:numCache>
            </c:numRef>
          </c:val>
          <c:extLst>
            <c:ext xmlns:c16="http://schemas.microsoft.com/office/drawing/2014/chart" uri="{C3380CC4-5D6E-409C-BE32-E72D297353CC}">
              <c16:uniqueId val="{00000008-225F-4629-A511-1A1D82A890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342</c:v>
                </c:pt>
                <c:pt idx="3">
                  <c:v>261</c:v>
                </c:pt>
                <c:pt idx="6">
                  <c:v>182</c:v>
                </c:pt>
                <c:pt idx="9">
                  <c:v>103</c:v>
                </c:pt>
                <c:pt idx="12">
                  <c:v>36</c:v>
                </c:pt>
              </c:numCache>
            </c:numRef>
          </c:val>
          <c:extLst>
            <c:ext xmlns:c16="http://schemas.microsoft.com/office/drawing/2014/chart" uri="{C3380CC4-5D6E-409C-BE32-E72D297353CC}">
              <c16:uniqueId val="{00000009-225F-4629-A511-1A1D82A890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29189</c:v>
                </c:pt>
                <c:pt idx="3">
                  <c:v>28380</c:v>
                </c:pt>
                <c:pt idx="6">
                  <c:v>27828</c:v>
                </c:pt>
                <c:pt idx="9">
                  <c:v>26852</c:v>
                </c:pt>
                <c:pt idx="12">
                  <c:v>26289</c:v>
                </c:pt>
              </c:numCache>
            </c:numRef>
          </c:val>
          <c:extLst>
            <c:ext xmlns:c16="http://schemas.microsoft.com/office/drawing/2014/chart" uri="{C3380CC4-5D6E-409C-BE32-E72D297353CC}">
              <c16:uniqueId val="{0000000A-225F-4629-A511-1A1D82A890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5F-4629-A511-1A1D82A890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3392</c:v>
                </c:pt>
                <c:pt idx="1">
                  <c:v>4023</c:v>
                </c:pt>
                <c:pt idx="2">
                  <c:v>5114</c:v>
                </c:pt>
              </c:numCache>
            </c:numRef>
          </c:val>
          <c:extLst>
            <c:ext xmlns:c16="http://schemas.microsoft.com/office/drawing/2014/chart" uri="{C3380CC4-5D6E-409C-BE32-E72D297353CC}">
              <c16:uniqueId val="{00000000-7D10-4265-949C-365D2588CC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3373</c:v>
                </c:pt>
                <c:pt idx="1">
                  <c:v>2554</c:v>
                </c:pt>
                <c:pt idx="2">
                  <c:v>2373</c:v>
                </c:pt>
              </c:numCache>
            </c:numRef>
          </c:val>
          <c:extLst>
            <c:ext xmlns:c16="http://schemas.microsoft.com/office/drawing/2014/chart" uri="{C3380CC4-5D6E-409C-BE32-E72D297353CC}">
              <c16:uniqueId val="{00000001-7D10-4265-949C-365D2588CC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19809</c:v>
                </c:pt>
                <c:pt idx="1">
                  <c:v>17237</c:v>
                </c:pt>
                <c:pt idx="2">
                  <c:v>16002</c:v>
                </c:pt>
              </c:numCache>
            </c:numRef>
          </c:val>
          <c:extLst>
            <c:ext xmlns:c16="http://schemas.microsoft.com/office/drawing/2014/chart" uri="{C3380CC4-5D6E-409C-BE32-E72D297353CC}">
              <c16:uniqueId val="{00000002-7D10-4265-949C-365D2588CC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年度は繰上償還により増加したが、令和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年度の元利償還金は償還の進捗に伴い減少している。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年度は普通会計の元利償還金が減少しており、実質公債費比率（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今後は控除財源となる災害復旧費の漸減により実質公債費比率の増が想定されることから、地方債の新規発行の適正管理に努めていく。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p>
        <a:p>
          <a:r>
            <a:rPr kumimoji="1" lang="ja-JP" altLang="en-US" sz="1400">
              <a:latin typeface="ＭＳ ゴシック" pitchFamily="49" charset="-128"/>
              <a:ea typeface="ＭＳ ゴシック" pitchFamily="49" charset="-128"/>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復興事業の進捗に伴い、復興関連基金の活用が進んでいることから、基金全体として約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必要な積み立てを行い、ある程度の残高を確保しながら活用を行っていく。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・東日本大震災復旧・復興基金、帰還環境整備交付金基金：東日本大震災及び福島第一原子力発電所事故からの復旧・復興に向けた事業の推進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・みらいへつなぐ復興基金：市復興総合計画後期基本計画に掲げる、教育・子育て、健康づくり等の中長期に取り組む復興関連事業の推進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・市有建物等維持補修基金：市が保有する建物等の維持補修への活用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・庁舎建設基金：新庁舎建設への活用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複数年にわたる復興事業の財源として交付された国庫補助金を原資とする帰還環境整備・移住等整備交付金基金をはじめとした復興関連事業への活用が進んでいるため。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復旧・復興関連基金：市の第三次総合計画前期基本計画の成果達成に向け、計画的に必要な事業への活用を行っていく。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市有建物等維持補修基金：施設老朽化の進行に伴い、今後必要額の増加が見込まれるため、一定の残高を確保しながら活用を進めていく。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歳入の上振れなどで前年度決算剰余金が大きく増加したことに伴い、積立額が取崩額を上回ったもの。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一次的な収支均衡や災害などへの備えのために必要な積み立てを行い、残高を標準財政規模の２０％程度確保するように努めていく。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被災施設に係る償還及び繰上償還のための取り崩しによるもの。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将来負担への備えのため、一定の残高を確保しながら活用を行っていく。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東日本大震災関係の減免措置の適用年数経過等、通常課税へ移行したこと等により固定資産税は増額となった一方、新型コロナウイルス感染症の影響や建設業における原油価格・物価高騰の影響等により経済活動が抑制され、市民税は減少となり、財政力指数は</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普通交付税、臨時財政対策債の減や地方特例交付金等の減等により経常一般財源が減となった一方、歳出では、原油価格・物価高騰等の影響により物件費（光熱水費等）が増等となったことから、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経常一般財源については、今後減少傾向が想定される一方で、施設の維持管理費等の経常支出は増加傾向にあることから、既存事業の見直し・統合・廃止を進め、歳出抑制策に取り組んでいく。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129857</xdr:rowOff>
    </xdr:to>
    <xdr:cxnSp macro="">
      <xdr:nvCxnSpPr>
        <xdr:cNvPr id="128" name="直線コネクタ 127"/>
        <xdr:cNvCxnSpPr/>
      </xdr:nvCxnSpPr>
      <xdr:spPr>
        <a:xfrm>
          <a:off x="4114800" y="10855325"/>
          <a:ext cx="8382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27305</xdr:rowOff>
    </xdr:to>
    <xdr:cxnSp macro="">
      <xdr:nvCxnSpPr>
        <xdr:cNvPr id="131" name="直線コネクタ 130"/>
        <xdr:cNvCxnSpPr/>
      </xdr:nvCxnSpPr>
      <xdr:spPr>
        <a:xfrm flipV="1">
          <a:off x="3225800" y="108553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65</xdr:row>
      <xdr:rowOff>30797</xdr:rowOff>
    </xdr:to>
    <xdr:cxnSp macro="">
      <xdr:nvCxnSpPr>
        <xdr:cNvPr id="134" name="直線コネクタ 133"/>
        <xdr:cNvCxnSpPr/>
      </xdr:nvCxnSpPr>
      <xdr:spPr>
        <a:xfrm flipV="1">
          <a:off x="2336800" y="11000105"/>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65</xdr:row>
      <xdr:rowOff>30797</xdr:rowOff>
    </xdr:to>
    <xdr:cxnSp macro="">
      <xdr:nvCxnSpPr>
        <xdr:cNvPr id="137" name="直線コネクタ 136"/>
        <xdr:cNvCxnSpPr/>
      </xdr:nvCxnSpPr>
      <xdr:spPr>
        <a:xfrm>
          <a:off x="1447800" y="10819130"/>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7" name="楕円 146"/>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8" name="財政構造の弾力性該当値テキスト"/>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1" name="楕円 150"/>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2" name="テキスト ボックス 151"/>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6" name="テキスト ボックス 155"/>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類似団体と比較して高くなっている主な要因は、東本大震災からの復旧・復興事業（主に除染関連）に係る物件費となっている。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年度と比較すると復興関連事業の進捗に伴って減少しているが、復興関連事業としてため池除染等については今度も継続が見込まれることから、類似団体と比較すると高水準で推移するものと思われる。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5654</xdr:rowOff>
    </xdr:from>
    <xdr:to>
      <xdr:col>23</xdr:col>
      <xdr:colOff>133350</xdr:colOff>
      <xdr:row>88</xdr:row>
      <xdr:rowOff>146405</xdr:rowOff>
    </xdr:to>
    <xdr:cxnSp macro="">
      <xdr:nvCxnSpPr>
        <xdr:cNvPr id="191" name="直線コネクタ 190"/>
        <xdr:cNvCxnSpPr/>
      </xdr:nvCxnSpPr>
      <xdr:spPr>
        <a:xfrm>
          <a:off x="4114800" y="15093254"/>
          <a:ext cx="838200" cy="1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5654</xdr:rowOff>
    </xdr:from>
    <xdr:to>
      <xdr:col>19</xdr:col>
      <xdr:colOff>133350</xdr:colOff>
      <xdr:row>89</xdr:row>
      <xdr:rowOff>96965</xdr:rowOff>
    </xdr:to>
    <xdr:cxnSp macro="">
      <xdr:nvCxnSpPr>
        <xdr:cNvPr id="194" name="直線コネクタ 193"/>
        <xdr:cNvCxnSpPr/>
      </xdr:nvCxnSpPr>
      <xdr:spPr>
        <a:xfrm flipV="1">
          <a:off x="3225800" y="15093254"/>
          <a:ext cx="889000" cy="26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63750</xdr:rowOff>
    </xdr:from>
    <xdr:to>
      <xdr:col>15</xdr:col>
      <xdr:colOff>82550</xdr:colOff>
      <xdr:row>89</xdr:row>
      <xdr:rowOff>96965</xdr:rowOff>
    </xdr:to>
    <xdr:cxnSp macro="">
      <xdr:nvCxnSpPr>
        <xdr:cNvPr id="197" name="直線コネクタ 196"/>
        <xdr:cNvCxnSpPr/>
      </xdr:nvCxnSpPr>
      <xdr:spPr>
        <a:xfrm>
          <a:off x="2336800" y="14979900"/>
          <a:ext cx="889000" cy="37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14638</xdr:rowOff>
    </xdr:from>
    <xdr:to>
      <xdr:col>11</xdr:col>
      <xdr:colOff>31750</xdr:colOff>
      <xdr:row>87</xdr:row>
      <xdr:rowOff>63750</xdr:rowOff>
    </xdr:to>
    <xdr:cxnSp macro="">
      <xdr:nvCxnSpPr>
        <xdr:cNvPr id="200" name="直線コネクタ 199"/>
        <xdr:cNvCxnSpPr/>
      </xdr:nvCxnSpPr>
      <xdr:spPr>
        <a:xfrm>
          <a:off x="1447800" y="14930788"/>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95605</xdr:rowOff>
    </xdr:from>
    <xdr:to>
      <xdr:col>23</xdr:col>
      <xdr:colOff>184150</xdr:colOff>
      <xdr:row>89</xdr:row>
      <xdr:rowOff>25755</xdr:rowOff>
    </xdr:to>
    <xdr:sp macro="" textlink="">
      <xdr:nvSpPr>
        <xdr:cNvPr id="210" name="楕円 209"/>
        <xdr:cNvSpPr/>
      </xdr:nvSpPr>
      <xdr:spPr>
        <a:xfrm>
          <a:off x="4902200" y="151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162932</xdr:rowOff>
    </xdr:from>
    <xdr:ext cx="762000" cy="259045"/>
    <xdr:sp macro="" textlink="">
      <xdr:nvSpPr>
        <xdr:cNvPr id="211" name="人件費・物件費等の状況該当値テキスト"/>
        <xdr:cNvSpPr txBox="1"/>
      </xdr:nvSpPr>
      <xdr:spPr>
        <a:xfrm>
          <a:off x="5041900" y="1507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126304</xdr:rowOff>
    </xdr:from>
    <xdr:to>
      <xdr:col>19</xdr:col>
      <xdr:colOff>184150</xdr:colOff>
      <xdr:row>88</xdr:row>
      <xdr:rowOff>56454</xdr:rowOff>
    </xdr:to>
    <xdr:sp macro="" textlink="">
      <xdr:nvSpPr>
        <xdr:cNvPr id="212" name="楕円 211"/>
        <xdr:cNvSpPr/>
      </xdr:nvSpPr>
      <xdr:spPr>
        <a:xfrm>
          <a:off x="4064000" y="150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41231</xdr:rowOff>
    </xdr:from>
    <xdr:ext cx="736600" cy="259045"/>
    <xdr:sp macro="" textlink="">
      <xdr:nvSpPr>
        <xdr:cNvPr id="213" name="テキスト ボックス 212"/>
        <xdr:cNvSpPr txBox="1"/>
      </xdr:nvSpPr>
      <xdr:spPr>
        <a:xfrm>
          <a:off x="3733800" y="1512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46165</xdr:rowOff>
    </xdr:from>
    <xdr:to>
      <xdr:col>15</xdr:col>
      <xdr:colOff>133350</xdr:colOff>
      <xdr:row>89</xdr:row>
      <xdr:rowOff>147765</xdr:rowOff>
    </xdr:to>
    <xdr:sp macro="" textlink="">
      <xdr:nvSpPr>
        <xdr:cNvPr id="214" name="楕円 213"/>
        <xdr:cNvSpPr/>
      </xdr:nvSpPr>
      <xdr:spPr>
        <a:xfrm>
          <a:off x="3175000" y="153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132542</xdr:rowOff>
    </xdr:from>
    <xdr:ext cx="762000" cy="259045"/>
    <xdr:sp macro="" textlink="">
      <xdr:nvSpPr>
        <xdr:cNvPr id="215" name="テキスト ボックス 214"/>
        <xdr:cNvSpPr txBox="1"/>
      </xdr:nvSpPr>
      <xdr:spPr>
        <a:xfrm>
          <a:off x="2844800" y="1539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12950</xdr:rowOff>
    </xdr:from>
    <xdr:to>
      <xdr:col>11</xdr:col>
      <xdr:colOff>82550</xdr:colOff>
      <xdr:row>87</xdr:row>
      <xdr:rowOff>114550</xdr:rowOff>
    </xdr:to>
    <xdr:sp macro="" textlink="">
      <xdr:nvSpPr>
        <xdr:cNvPr id="216" name="楕円 215"/>
        <xdr:cNvSpPr/>
      </xdr:nvSpPr>
      <xdr:spPr>
        <a:xfrm>
          <a:off x="2286000" y="14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99327</xdr:rowOff>
    </xdr:from>
    <xdr:ext cx="762000" cy="259045"/>
    <xdr:sp macro="" textlink="">
      <xdr:nvSpPr>
        <xdr:cNvPr id="217" name="テキスト ボックス 216"/>
        <xdr:cNvSpPr txBox="1"/>
      </xdr:nvSpPr>
      <xdr:spPr>
        <a:xfrm>
          <a:off x="1955800" y="1501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135288</xdr:rowOff>
    </xdr:from>
    <xdr:to>
      <xdr:col>7</xdr:col>
      <xdr:colOff>31750</xdr:colOff>
      <xdr:row>87</xdr:row>
      <xdr:rowOff>65438</xdr:rowOff>
    </xdr:to>
    <xdr:sp macro="" textlink="">
      <xdr:nvSpPr>
        <xdr:cNvPr id="218" name="楕円 217"/>
        <xdr:cNvSpPr/>
      </xdr:nvSpPr>
      <xdr:spPr>
        <a:xfrm>
          <a:off x="1397000" y="148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50215</xdr:rowOff>
    </xdr:from>
    <xdr:ext cx="762000" cy="259045"/>
    <xdr:sp macro="" textlink="">
      <xdr:nvSpPr>
        <xdr:cNvPr id="219" name="テキスト ボックス 218"/>
        <xdr:cNvSpPr txBox="1"/>
      </xdr:nvSpPr>
      <xdr:spPr>
        <a:xfrm>
          <a:off x="1066800" y="1496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震災関連業務に対応するため任期付職員を採用しており、年齢層の高い職員も多くいることから、類似団体に比べ低い水準となっている。令和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年度も前年度同様の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ポイントとなり、これまで同様の状況が継続している。引き続き給与の適正化に努めていく。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5" name="直線コネクタ 254"/>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58" name="直線コネクタ 257"/>
        <xdr:cNvCxnSpPr/>
      </xdr:nvCxnSpPr>
      <xdr:spPr>
        <a:xfrm>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85</xdr:row>
      <xdr:rowOff>31750</xdr:rowOff>
    </xdr:to>
    <xdr:cxnSp macro="">
      <xdr:nvCxnSpPr>
        <xdr:cNvPr id="261" name="直線コネクタ 260"/>
        <xdr:cNvCxnSpPr/>
      </xdr:nvCxnSpPr>
      <xdr:spPr>
        <a:xfrm>
          <a:off x="14401800" y="14122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63500</xdr:rowOff>
    </xdr:to>
    <xdr:cxnSp macro="">
      <xdr:nvCxnSpPr>
        <xdr:cNvPr id="264" name="直線コネクタ 263"/>
        <xdr:cNvCxnSpPr/>
      </xdr:nvCxnSpPr>
      <xdr:spPr>
        <a:xfrm>
          <a:off x="13512800" y="139672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7" name="テキスト ボックス 276"/>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東日本大震災及びそれに伴う原子力発電所事故対応のため、正職員の前倒し採用と任期付職員の採用を行っていることから、類似団体の平均を上回っている。令和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期復興・創生期間においては、復興及び再生に向けた取り組みを着実に実施するため、職員数の拡充を図る計画となっている。定員適正化計画に基づき、令和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年度以降は類似団体平均水準に向けて職員数の削減を進めていく。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2646</xdr:rowOff>
    </xdr:from>
    <xdr:to>
      <xdr:col>81</xdr:col>
      <xdr:colOff>44450</xdr:colOff>
      <xdr:row>65</xdr:row>
      <xdr:rowOff>101177</xdr:rowOff>
    </xdr:to>
    <xdr:cxnSp macro="">
      <xdr:nvCxnSpPr>
        <xdr:cNvPr id="318" name="直線コネクタ 317"/>
        <xdr:cNvCxnSpPr/>
      </xdr:nvCxnSpPr>
      <xdr:spPr>
        <a:xfrm>
          <a:off x="16179800" y="11146896"/>
          <a:ext cx="8382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155998</xdr:rowOff>
    </xdr:from>
    <xdr:to>
      <xdr:col>77</xdr:col>
      <xdr:colOff>44450</xdr:colOff>
      <xdr:row>65</xdr:row>
      <xdr:rowOff>2646</xdr:rowOff>
    </xdr:to>
    <xdr:cxnSp macro="">
      <xdr:nvCxnSpPr>
        <xdr:cNvPr id="321" name="直線コネクタ 320"/>
        <xdr:cNvCxnSpPr/>
      </xdr:nvCxnSpPr>
      <xdr:spPr>
        <a:xfrm>
          <a:off x="15290800" y="1112879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141922</xdr:rowOff>
    </xdr:from>
    <xdr:to>
      <xdr:col>72</xdr:col>
      <xdr:colOff>203200</xdr:colOff>
      <xdr:row>64</xdr:row>
      <xdr:rowOff>155998</xdr:rowOff>
    </xdr:to>
    <xdr:cxnSp macro="">
      <xdr:nvCxnSpPr>
        <xdr:cNvPr id="324" name="直線コネクタ 323"/>
        <xdr:cNvCxnSpPr/>
      </xdr:nvCxnSpPr>
      <xdr:spPr>
        <a:xfrm>
          <a:off x="14401800" y="111147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141922</xdr:rowOff>
    </xdr:from>
    <xdr:to>
      <xdr:col>68</xdr:col>
      <xdr:colOff>152400</xdr:colOff>
      <xdr:row>64</xdr:row>
      <xdr:rowOff>166053</xdr:rowOff>
    </xdr:to>
    <xdr:cxnSp macro="">
      <xdr:nvCxnSpPr>
        <xdr:cNvPr id="327" name="直線コネクタ 326"/>
        <xdr:cNvCxnSpPr/>
      </xdr:nvCxnSpPr>
      <xdr:spPr>
        <a:xfrm flipV="1">
          <a:off x="13512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37" name="楕円 336"/>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38" name="定員管理の状況該当値テキスト"/>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123296</xdr:rowOff>
    </xdr:from>
    <xdr:to>
      <xdr:col>77</xdr:col>
      <xdr:colOff>95250</xdr:colOff>
      <xdr:row>65</xdr:row>
      <xdr:rowOff>53446</xdr:rowOff>
    </xdr:to>
    <xdr:sp macro="" textlink="">
      <xdr:nvSpPr>
        <xdr:cNvPr id="339" name="楕円 338"/>
        <xdr:cNvSpPr/>
      </xdr:nvSpPr>
      <xdr:spPr>
        <a:xfrm>
          <a:off x="16129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38223</xdr:rowOff>
    </xdr:from>
    <xdr:ext cx="736600" cy="259045"/>
    <xdr:sp macro="" textlink="">
      <xdr:nvSpPr>
        <xdr:cNvPr id="340" name="テキスト ボックス 339"/>
        <xdr:cNvSpPr txBox="1"/>
      </xdr:nvSpPr>
      <xdr:spPr>
        <a:xfrm>
          <a:off x="15798800" y="1118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105198</xdr:rowOff>
    </xdr:from>
    <xdr:to>
      <xdr:col>73</xdr:col>
      <xdr:colOff>44450</xdr:colOff>
      <xdr:row>65</xdr:row>
      <xdr:rowOff>35348</xdr:rowOff>
    </xdr:to>
    <xdr:sp macro="" textlink="">
      <xdr:nvSpPr>
        <xdr:cNvPr id="341" name="楕円 340"/>
        <xdr:cNvSpPr/>
      </xdr:nvSpPr>
      <xdr:spPr>
        <a:xfrm>
          <a:off x="15240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20125</xdr:rowOff>
    </xdr:from>
    <xdr:ext cx="762000" cy="259045"/>
    <xdr:sp macro="" textlink="">
      <xdr:nvSpPr>
        <xdr:cNvPr id="342" name="テキスト ボックス 341"/>
        <xdr:cNvSpPr txBox="1"/>
      </xdr:nvSpPr>
      <xdr:spPr>
        <a:xfrm>
          <a:off x="14909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91122</xdr:rowOff>
    </xdr:from>
    <xdr:to>
      <xdr:col>68</xdr:col>
      <xdr:colOff>203200</xdr:colOff>
      <xdr:row>65</xdr:row>
      <xdr:rowOff>21272</xdr:rowOff>
    </xdr:to>
    <xdr:sp macro="" textlink="">
      <xdr:nvSpPr>
        <xdr:cNvPr id="343" name="楕円 342"/>
        <xdr:cNvSpPr/>
      </xdr:nvSpPr>
      <xdr:spPr>
        <a:xfrm>
          <a:off x="14351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6049</xdr:rowOff>
    </xdr:from>
    <xdr:ext cx="762000" cy="259045"/>
    <xdr:sp macro="" textlink="">
      <xdr:nvSpPr>
        <xdr:cNvPr id="344" name="テキスト ボックス 343"/>
        <xdr:cNvSpPr txBox="1"/>
      </xdr:nvSpPr>
      <xdr:spPr>
        <a:xfrm>
          <a:off x="14020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115253</xdr:rowOff>
    </xdr:from>
    <xdr:to>
      <xdr:col>64</xdr:col>
      <xdr:colOff>152400</xdr:colOff>
      <xdr:row>65</xdr:row>
      <xdr:rowOff>45403</xdr:rowOff>
    </xdr:to>
    <xdr:sp macro="" textlink="">
      <xdr:nvSpPr>
        <xdr:cNvPr id="345" name="楕円 344"/>
        <xdr:cNvSpPr/>
      </xdr:nvSpPr>
      <xdr:spPr>
        <a:xfrm>
          <a:off x="13462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30180</xdr:rowOff>
    </xdr:from>
    <xdr:ext cx="762000" cy="259045"/>
    <xdr:sp macro="" textlink="">
      <xdr:nvSpPr>
        <xdr:cNvPr id="346" name="テキスト ボックス 345"/>
        <xdr:cNvSpPr txBox="1"/>
      </xdr:nvSpPr>
      <xdr:spPr>
        <a:xfrm>
          <a:off x="13131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実質公債費比率は、交付税措置のない地方債の発行を抑制したことなどにより減少傾向にあったが、令和元年度及び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年度は償還額の増加や企業会計の地方債償還への繰出財源が増加したことで、増加している。令和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年度については繰上償還を行ったことで減少しており、令和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今後は施設老朽化の進行に伴って新たな建設債の発行や災害の復旧に伴う起債の発行も予想されることから、類似団体平均水準まで低下されることを目標に計画的な管理に努める。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109982</xdr:rowOff>
    </xdr:to>
    <xdr:cxnSp macro="">
      <xdr:nvCxnSpPr>
        <xdr:cNvPr id="378" name="直線コネクタ 377"/>
        <xdr:cNvCxnSpPr/>
      </xdr:nvCxnSpPr>
      <xdr:spPr>
        <a:xfrm flipV="1">
          <a:off x="16179800" y="710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81" name="直線コネクタ 380"/>
        <xdr:cNvCxnSpPr/>
      </xdr:nvCxnSpPr>
      <xdr:spPr>
        <a:xfrm flipV="1">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129286</xdr:rowOff>
    </xdr:to>
    <xdr:cxnSp macro="">
      <xdr:nvCxnSpPr>
        <xdr:cNvPr id="384" name="直線コネクタ 383"/>
        <xdr:cNvCxnSpPr/>
      </xdr:nvCxnSpPr>
      <xdr:spPr>
        <a:xfrm>
          <a:off x="14401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129286</xdr:rowOff>
    </xdr:to>
    <xdr:cxnSp macro="">
      <xdr:nvCxnSpPr>
        <xdr:cNvPr id="387" name="直線コネクタ 386"/>
        <xdr:cNvCxnSpPr/>
      </xdr:nvCxnSpPr>
      <xdr:spPr>
        <a:xfrm>
          <a:off x="13512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7" name="楕円 396"/>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398"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1" name="楕円 400"/>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2" name="テキスト ボックス 401"/>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3" name="楕円 402"/>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4" name="テキスト ボックス 403"/>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68343</xdr:rowOff>
    </xdr:from>
    <xdr:ext cx="762000" cy="259045"/>
    <xdr:sp macro="" textlink="">
      <xdr:nvSpPr>
        <xdr:cNvPr id="406" name="テキスト ボックス 405"/>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復旧・復興関連基金の残高が大きいため、将来負担比率は生じていない。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職員数の増や新型コロナウイルス感染症、地震等災害への対応及び物価高騰への対応に伴い、職員給等が増加したことで、前年度比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138430</xdr:rowOff>
    </xdr:to>
    <xdr:cxnSp macro="">
      <xdr:nvCxnSpPr>
        <xdr:cNvPr id="64" name="直線コネクタ 63"/>
        <xdr:cNvCxnSpPr/>
      </xdr:nvCxnSpPr>
      <xdr:spPr>
        <a:xfrm>
          <a:off x="3987800" y="6395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97282</xdr:rowOff>
    </xdr:to>
    <xdr:cxnSp macro="">
      <xdr:nvCxnSpPr>
        <xdr:cNvPr id="67" name="直線コネクタ 66"/>
        <xdr:cNvCxnSpPr/>
      </xdr:nvCxnSpPr>
      <xdr:spPr>
        <a:xfrm flipV="1">
          <a:off x="3098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97282</xdr:rowOff>
    </xdr:to>
    <xdr:cxnSp macro="">
      <xdr:nvCxnSpPr>
        <xdr:cNvPr id="70" name="直線コネクタ 69"/>
        <xdr:cNvCxnSpPr/>
      </xdr:nvCxnSpPr>
      <xdr:spPr>
        <a:xfrm>
          <a:off x="2209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福島県沖地震で被災した家屋の解体・撤去等及び災害廃棄物の処理に伴う災害等廃棄物処理対応事業により支出が増加したことによって、前年度比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119380</xdr:rowOff>
    </xdr:to>
    <xdr:cxnSp macro="">
      <xdr:nvCxnSpPr>
        <xdr:cNvPr id="125" name="直線コネクタ 124"/>
        <xdr:cNvCxnSpPr/>
      </xdr:nvCxnSpPr>
      <xdr:spPr>
        <a:xfrm>
          <a:off x="15671800" y="3114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27940</xdr:rowOff>
    </xdr:to>
    <xdr:cxnSp macro="">
      <xdr:nvCxnSpPr>
        <xdr:cNvPr id="128" name="直線コネクタ 127"/>
        <xdr:cNvCxnSpPr/>
      </xdr:nvCxnSpPr>
      <xdr:spPr>
        <a:xfrm>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127000</xdr:rowOff>
    </xdr:to>
    <xdr:cxnSp macro="">
      <xdr:nvCxnSpPr>
        <xdr:cNvPr id="131" name="直線コネクタ 130"/>
        <xdr:cNvCxnSpPr/>
      </xdr:nvCxnSpPr>
      <xdr:spPr>
        <a:xfrm flipV="1">
          <a:off x="13893800" y="308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127000</xdr:rowOff>
    </xdr:to>
    <xdr:cxnSp macro="">
      <xdr:nvCxnSpPr>
        <xdr:cNvPr id="134" name="直線コネクタ 133"/>
        <xdr:cNvCxnSpPr/>
      </xdr:nvCxnSpPr>
      <xdr:spPr>
        <a:xfrm>
          <a:off x="13004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6" name="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子育て世帯への臨時特別給付金及び住民税非課税世帯等臨時特別給付金の予算繰越による事業執行の支給実績の減により減少しているが、物価高騰等対策に係る新規事業構築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社会保障関連事業については、生活保護扶助費などで年々増加傾向であり、今後増額していくことが想定されることから、動向を注視しながら、歳出抑制策を図り、適正な水準の維持を図る。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88" name="直線コネクタ 187"/>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110672</xdr:rowOff>
    </xdr:to>
    <xdr:cxnSp macro="">
      <xdr:nvCxnSpPr>
        <xdr:cNvPr id="191" name="直線コネクタ 190"/>
        <xdr:cNvCxnSpPr/>
      </xdr:nvCxnSpPr>
      <xdr:spPr>
        <a:xfrm flipV="1">
          <a:off x="3098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118835</xdr:rowOff>
    </xdr:to>
    <xdr:cxnSp macro="">
      <xdr:nvCxnSpPr>
        <xdr:cNvPr id="194" name="直線コネクタ 193"/>
        <xdr:cNvCxnSpPr/>
      </xdr:nvCxnSpPr>
      <xdr:spPr>
        <a:xfrm flipV="1">
          <a:off x="2209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118835</xdr:rowOff>
    </xdr:to>
    <xdr:cxnSp macro="">
      <xdr:nvCxnSpPr>
        <xdr:cNvPr id="197" name="直線コネクタ 196"/>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5" name="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病院事業会計出資金の減などにより、前年度比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127000</xdr:rowOff>
    </xdr:to>
    <xdr:cxnSp macro="">
      <xdr:nvCxnSpPr>
        <xdr:cNvPr id="251" name="直線コネクタ 250"/>
        <xdr:cNvCxnSpPr/>
      </xdr:nvCxnSpPr>
      <xdr:spPr>
        <a:xfrm flipV="1">
          <a:off x="15671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127000</xdr:rowOff>
    </xdr:to>
    <xdr:cxnSp macro="">
      <xdr:nvCxnSpPr>
        <xdr:cNvPr id="254" name="直線コネクタ 253"/>
        <xdr:cNvCxnSpPr/>
      </xdr:nvCxnSpPr>
      <xdr:spPr>
        <a:xfrm>
          <a:off x="14782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59</xdr:row>
      <xdr:rowOff>64407</xdr:rowOff>
    </xdr:to>
    <xdr:cxnSp macro="">
      <xdr:nvCxnSpPr>
        <xdr:cNvPr id="257" name="直線コネクタ 256"/>
        <xdr:cNvCxnSpPr/>
      </xdr:nvCxnSpPr>
      <xdr:spPr>
        <a:xfrm flipV="1">
          <a:off x="13893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64407</xdr:rowOff>
    </xdr:to>
    <xdr:cxnSp macro="">
      <xdr:nvCxnSpPr>
        <xdr:cNvPr id="260" name="直線コネクタ 259"/>
        <xdr:cNvCxnSpPr/>
      </xdr:nvCxnSpPr>
      <xdr:spPr>
        <a:xfrm>
          <a:off x="13004800" y="1012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0" name="楕円 269"/>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1"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4" name="楕円 273"/>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5" name="テキスト ボックス 274"/>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6" name="楕円 275"/>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125384</xdr:rowOff>
    </xdr:from>
    <xdr:ext cx="762000" cy="259045"/>
    <xdr:sp macro="" textlink="">
      <xdr:nvSpPr>
        <xdr:cNvPr id="277" name="テキスト ボックス 276"/>
        <xdr:cNvSpPr txBox="1"/>
      </xdr:nvSpPr>
      <xdr:spPr>
        <a:xfrm>
          <a:off x="13512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78" name="楕円 277"/>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79" name="テキスト ボックス 278"/>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商品券総額の増により消費喚起応援事業の支出が増加したことによって、前年度比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14986</xdr:rowOff>
    </xdr:to>
    <xdr:cxnSp macro="">
      <xdr:nvCxnSpPr>
        <xdr:cNvPr id="309" name="直線コネクタ 308"/>
        <xdr:cNvCxnSpPr/>
      </xdr:nvCxnSpPr>
      <xdr:spPr>
        <a:xfrm>
          <a:off x="15671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12" name="直線コネクタ 311"/>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5" name="直線コネクタ 314"/>
        <xdr:cNvCxnSpPr/>
      </xdr:nvCxnSpPr>
      <xdr:spPr>
        <a:xfrm flipV="1">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24130</xdr:rowOff>
    </xdr:to>
    <xdr:cxnSp macro="">
      <xdr:nvCxnSpPr>
        <xdr:cNvPr id="318" name="直線コネクタ 317"/>
        <xdr:cNvCxnSpPr/>
      </xdr:nvCxnSpPr>
      <xdr:spPr>
        <a:xfrm>
          <a:off x="13004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任意の繰上償還の減により、前年度比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152146</xdr:rowOff>
    </xdr:to>
    <xdr:cxnSp macro="">
      <xdr:nvCxnSpPr>
        <xdr:cNvPr id="367" name="直線コネクタ 366"/>
        <xdr:cNvCxnSpPr/>
      </xdr:nvCxnSpPr>
      <xdr:spPr>
        <a:xfrm>
          <a:off x="3987800" y="13335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161289</xdr:rowOff>
    </xdr:to>
    <xdr:cxnSp macro="">
      <xdr:nvCxnSpPr>
        <xdr:cNvPr id="370" name="直線コネクタ 369"/>
        <xdr:cNvCxnSpPr/>
      </xdr:nvCxnSpPr>
      <xdr:spPr>
        <a:xfrm flipV="1">
          <a:off x="3098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73" name="直線コネクタ 372"/>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30987</xdr:rowOff>
    </xdr:to>
    <xdr:cxnSp macro="">
      <xdr:nvCxnSpPr>
        <xdr:cNvPr id="376" name="直線コネクタ 375"/>
        <xdr:cNvCxnSpPr/>
      </xdr:nvCxnSpPr>
      <xdr:spPr>
        <a:xfrm>
          <a:off x="1320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6" name="楕円 385"/>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7"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8" name="楕円 387"/>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9" name="テキスト ボックス 388"/>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0" name="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2" name="楕円 391"/>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3" name="テキスト ボックス 39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4" name="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歳入では普通交付税や地方特例交付金等の減などにより経常一般財源が減少したことにより、対前年度比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今後は経常収入の減少と経常経費の増額が予想されるため、費用対効果を見極め、支出規模の抑制と自主財源の確保に努める。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49276</xdr:rowOff>
    </xdr:to>
    <xdr:cxnSp macro="">
      <xdr:nvCxnSpPr>
        <xdr:cNvPr id="426" name="直線コネクタ 425"/>
        <xdr:cNvCxnSpPr/>
      </xdr:nvCxnSpPr>
      <xdr:spPr>
        <a:xfrm>
          <a:off x="15671800" y="13253213"/>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133858</xdr:rowOff>
    </xdr:to>
    <xdr:cxnSp macro="">
      <xdr:nvCxnSpPr>
        <xdr:cNvPr id="429" name="直線コネクタ 428"/>
        <xdr:cNvCxnSpPr/>
      </xdr:nvCxnSpPr>
      <xdr:spPr>
        <a:xfrm flipV="1">
          <a:off x="14782800" y="132532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53848</xdr:rowOff>
    </xdr:to>
    <xdr:cxnSp macro="">
      <xdr:nvCxnSpPr>
        <xdr:cNvPr id="432" name="直線コネクタ 431"/>
        <xdr:cNvCxnSpPr/>
      </xdr:nvCxnSpPr>
      <xdr:spPr>
        <a:xfrm flipV="1">
          <a:off x="13893800" y="133355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78</xdr:row>
      <xdr:rowOff>53848</xdr:rowOff>
    </xdr:to>
    <xdr:cxnSp macro="">
      <xdr:nvCxnSpPr>
        <xdr:cNvPr id="435" name="直線コネクタ 434"/>
        <xdr:cNvCxnSpPr/>
      </xdr:nvCxnSpPr>
      <xdr:spPr>
        <a:xfrm>
          <a:off x="13004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5" name="楕円 444"/>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6"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7" name="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9" name="楕円 448"/>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0" name="テキスト ボックス 449"/>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1" name="楕円 450"/>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2" name="テキスト ボックス 451"/>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3" name="楕円 452"/>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4" name="テキスト ボックス 453"/>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164986</xdr:rowOff>
    </xdr:from>
    <xdr:to>
      <xdr:col>29</xdr:col>
      <xdr:colOff>127000</xdr:colOff>
      <xdr:row>12</xdr:row>
      <xdr:rowOff>66707</xdr:rowOff>
    </xdr:to>
    <xdr:cxnSp macro="">
      <xdr:nvCxnSpPr>
        <xdr:cNvPr id="50" name="直線コネクタ 49"/>
        <xdr:cNvCxnSpPr/>
      </xdr:nvCxnSpPr>
      <xdr:spPr bwMode="auto">
        <a:xfrm flipV="1">
          <a:off x="5003800" y="2098561"/>
          <a:ext cx="647700" cy="7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66707</xdr:rowOff>
    </xdr:from>
    <xdr:to>
      <xdr:col>26</xdr:col>
      <xdr:colOff>50800</xdr:colOff>
      <xdr:row>12</xdr:row>
      <xdr:rowOff>118065</xdr:rowOff>
    </xdr:to>
    <xdr:cxnSp macro="">
      <xdr:nvCxnSpPr>
        <xdr:cNvPr id="53" name="直線コネクタ 52"/>
        <xdr:cNvCxnSpPr/>
      </xdr:nvCxnSpPr>
      <xdr:spPr bwMode="auto">
        <a:xfrm flipV="1">
          <a:off x="4305300" y="2171732"/>
          <a:ext cx="698500" cy="5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118065</xdr:rowOff>
    </xdr:from>
    <xdr:to>
      <xdr:col>22</xdr:col>
      <xdr:colOff>114300</xdr:colOff>
      <xdr:row>13</xdr:row>
      <xdr:rowOff>81223</xdr:rowOff>
    </xdr:to>
    <xdr:cxnSp macro="">
      <xdr:nvCxnSpPr>
        <xdr:cNvPr id="56" name="直線コネクタ 55"/>
        <xdr:cNvCxnSpPr/>
      </xdr:nvCxnSpPr>
      <xdr:spPr bwMode="auto">
        <a:xfrm flipV="1">
          <a:off x="3606800" y="2223090"/>
          <a:ext cx="698500" cy="1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81223</xdr:rowOff>
    </xdr:from>
    <xdr:to>
      <xdr:col>18</xdr:col>
      <xdr:colOff>177800</xdr:colOff>
      <xdr:row>13</xdr:row>
      <xdr:rowOff>106502</xdr:rowOff>
    </xdr:to>
    <xdr:cxnSp macro="">
      <xdr:nvCxnSpPr>
        <xdr:cNvPr id="59" name="直線コネクタ 58"/>
        <xdr:cNvCxnSpPr/>
      </xdr:nvCxnSpPr>
      <xdr:spPr bwMode="auto">
        <a:xfrm flipV="1">
          <a:off x="2908300" y="2357698"/>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114186</xdr:rowOff>
    </xdr:from>
    <xdr:to>
      <xdr:col>29</xdr:col>
      <xdr:colOff>177800</xdr:colOff>
      <xdr:row>12</xdr:row>
      <xdr:rowOff>44336</xdr:rowOff>
    </xdr:to>
    <xdr:sp macro="" textlink="">
      <xdr:nvSpPr>
        <xdr:cNvPr id="69" name="楕円 68"/>
        <xdr:cNvSpPr/>
      </xdr:nvSpPr>
      <xdr:spPr bwMode="auto">
        <a:xfrm>
          <a:off x="5600700" y="204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60863</xdr:rowOff>
    </xdr:from>
    <xdr:ext cx="762000" cy="259045"/>
    <xdr:sp macro="" textlink="">
      <xdr:nvSpPr>
        <xdr:cNvPr id="70" name="人口1人当たり決算額の推移該当値テキスト130"/>
        <xdr:cNvSpPr txBox="1"/>
      </xdr:nvSpPr>
      <xdr:spPr>
        <a:xfrm>
          <a:off x="5740400" y="19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15907</xdr:rowOff>
    </xdr:from>
    <xdr:to>
      <xdr:col>26</xdr:col>
      <xdr:colOff>101600</xdr:colOff>
      <xdr:row>12</xdr:row>
      <xdr:rowOff>117507</xdr:rowOff>
    </xdr:to>
    <xdr:sp macro="" textlink="">
      <xdr:nvSpPr>
        <xdr:cNvPr id="71" name="楕円 70"/>
        <xdr:cNvSpPr/>
      </xdr:nvSpPr>
      <xdr:spPr bwMode="auto">
        <a:xfrm>
          <a:off x="4953000" y="21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127684</xdr:rowOff>
    </xdr:from>
    <xdr:ext cx="736600" cy="259045"/>
    <xdr:sp macro="" textlink="">
      <xdr:nvSpPr>
        <xdr:cNvPr id="72" name="テキスト ボックス 71"/>
        <xdr:cNvSpPr txBox="1"/>
      </xdr:nvSpPr>
      <xdr:spPr>
        <a:xfrm>
          <a:off x="4622800" y="188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67265</xdr:rowOff>
    </xdr:from>
    <xdr:to>
      <xdr:col>22</xdr:col>
      <xdr:colOff>165100</xdr:colOff>
      <xdr:row>12</xdr:row>
      <xdr:rowOff>168865</xdr:rowOff>
    </xdr:to>
    <xdr:sp macro="" textlink="">
      <xdr:nvSpPr>
        <xdr:cNvPr id="73" name="楕円 72"/>
        <xdr:cNvSpPr/>
      </xdr:nvSpPr>
      <xdr:spPr bwMode="auto">
        <a:xfrm>
          <a:off x="4254500" y="21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7592</xdr:rowOff>
    </xdr:from>
    <xdr:ext cx="762000" cy="259045"/>
    <xdr:sp macro="" textlink="">
      <xdr:nvSpPr>
        <xdr:cNvPr id="74" name="テキスト ボックス 73"/>
        <xdr:cNvSpPr txBox="1"/>
      </xdr:nvSpPr>
      <xdr:spPr>
        <a:xfrm>
          <a:off x="3924300" y="194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30423</xdr:rowOff>
    </xdr:from>
    <xdr:to>
      <xdr:col>19</xdr:col>
      <xdr:colOff>38100</xdr:colOff>
      <xdr:row>13</xdr:row>
      <xdr:rowOff>132023</xdr:rowOff>
    </xdr:to>
    <xdr:sp macro="" textlink="">
      <xdr:nvSpPr>
        <xdr:cNvPr id="75" name="楕円 74"/>
        <xdr:cNvSpPr/>
      </xdr:nvSpPr>
      <xdr:spPr bwMode="auto">
        <a:xfrm>
          <a:off x="3556000" y="23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142200</xdr:rowOff>
    </xdr:from>
    <xdr:ext cx="762000" cy="259045"/>
    <xdr:sp macro="" textlink="">
      <xdr:nvSpPr>
        <xdr:cNvPr id="76" name="テキスト ボックス 75"/>
        <xdr:cNvSpPr txBox="1"/>
      </xdr:nvSpPr>
      <xdr:spPr>
        <a:xfrm>
          <a:off x="3225800" y="207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55702</xdr:rowOff>
    </xdr:from>
    <xdr:to>
      <xdr:col>15</xdr:col>
      <xdr:colOff>101600</xdr:colOff>
      <xdr:row>13</xdr:row>
      <xdr:rowOff>157302</xdr:rowOff>
    </xdr:to>
    <xdr:sp macro="" textlink="">
      <xdr:nvSpPr>
        <xdr:cNvPr id="77" name="楕円 76"/>
        <xdr:cNvSpPr/>
      </xdr:nvSpPr>
      <xdr:spPr bwMode="auto">
        <a:xfrm>
          <a:off x="2857500" y="233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167479</xdr:rowOff>
    </xdr:from>
    <xdr:ext cx="762000" cy="259045"/>
    <xdr:sp macro="" textlink="">
      <xdr:nvSpPr>
        <xdr:cNvPr id="78" name="テキスト ボックス 77"/>
        <xdr:cNvSpPr txBox="1"/>
      </xdr:nvSpPr>
      <xdr:spPr>
        <a:xfrm>
          <a:off x="2527300" y="210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311785</xdr:rowOff>
    </xdr:from>
    <xdr:to>
      <xdr:col>29</xdr:col>
      <xdr:colOff>127000</xdr:colOff>
      <xdr:row>35</xdr:row>
      <xdr:rowOff>61125</xdr:rowOff>
    </xdr:to>
    <xdr:cxnSp macro="">
      <xdr:nvCxnSpPr>
        <xdr:cNvPr id="112" name="直線コネクタ 111"/>
        <xdr:cNvCxnSpPr/>
      </xdr:nvCxnSpPr>
      <xdr:spPr bwMode="auto">
        <a:xfrm flipV="1">
          <a:off x="5003800" y="6579235"/>
          <a:ext cx="647700" cy="9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40704</xdr:rowOff>
    </xdr:from>
    <xdr:to>
      <xdr:col>26</xdr:col>
      <xdr:colOff>50800</xdr:colOff>
      <xdr:row>35</xdr:row>
      <xdr:rowOff>61125</xdr:rowOff>
    </xdr:to>
    <xdr:cxnSp macro="">
      <xdr:nvCxnSpPr>
        <xdr:cNvPr id="115" name="直線コネクタ 114"/>
        <xdr:cNvCxnSpPr/>
      </xdr:nvCxnSpPr>
      <xdr:spPr bwMode="auto">
        <a:xfrm>
          <a:off x="4305300" y="6651054"/>
          <a:ext cx="6985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300165</xdr:rowOff>
    </xdr:from>
    <xdr:to>
      <xdr:col>22</xdr:col>
      <xdr:colOff>114300</xdr:colOff>
      <xdr:row>35</xdr:row>
      <xdr:rowOff>40704</xdr:rowOff>
    </xdr:to>
    <xdr:cxnSp macro="">
      <xdr:nvCxnSpPr>
        <xdr:cNvPr id="118" name="直線コネクタ 117"/>
        <xdr:cNvCxnSpPr/>
      </xdr:nvCxnSpPr>
      <xdr:spPr bwMode="auto">
        <a:xfrm>
          <a:off x="3606800" y="6567615"/>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300165</xdr:rowOff>
    </xdr:from>
    <xdr:to>
      <xdr:col>18</xdr:col>
      <xdr:colOff>177800</xdr:colOff>
      <xdr:row>35</xdr:row>
      <xdr:rowOff>86766</xdr:rowOff>
    </xdr:to>
    <xdr:cxnSp macro="">
      <xdr:nvCxnSpPr>
        <xdr:cNvPr id="121" name="直線コネクタ 120"/>
        <xdr:cNvCxnSpPr/>
      </xdr:nvCxnSpPr>
      <xdr:spPr bwMode="auto">
        <a:xfrm flipV="1">
          <a:off x="29083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260985</xdr:rowOff>
    </xdr:from>
    <xdr:to>
      <xdr:col>29</xdr:col>
      <xdr:colOff>177800</xdr:colOff>
      <xdr:row>35</xdr:row>
      <xdr:rowOff>19685</xdr:rowOff>
    </xdr:to>
    <xdr:sp macro="" textlink="">
      <xdr:nvSpPr>
        <xdr:cNvPr id="131" name="楕円 130"/>
        <xdr:cNvSpPr/>
      </xdr:nvSpPr>
      <xdr:spPr bwMode="auto">
        <a:xfrm>
          <a:off x="5600700" y="652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106062</xdr:rowOff>
    </xdr:from>
    <xdr:ext cx="762000" cy="259045"/>
    <xdr:sp macro="" textlink="">
      <xdr:nvSpPr>
        <xdr:cNvPr id="132" name="人口1人当たり決算額の推移該当値テキスト445"/>
        <xdr:cNvSpPr txBox="1"/>
      </xdr:nvSpPr>
      <xdr:spPr>
        <a:xfrm>
          <a:off x="5740400" y="63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10325</xdr:rowOff>
    </xdr:from>
    <xdr:to>
      <xdr:col>26</xdr:col>
      <xdr:colOff>101600</xdr:colOff>
      <xdr:row>35</xdr:row>
      <xdr:rowOff>111925</xdr:rowOff>
    </xdr:to>
    <xdr:sp macro="" textlink="">
      <xdr:nvSpPr>
        <xdr:cNvPr id="133" name="楕円 132"/>
        <xdr:cNvSpPr/>
      </xdr:nvSpPr>
      <xdr:spPr bwMode="auto">
        <a:xfrm>
          <a:off x="4953000" y="662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122102</xdr:rowOff>
    </xdr:from>
    <xdr:ext cx="736600" cy="259045"/>
    <xdr:sp macro="" textlink="">
      <xdr:nvSpPr>
        <xdr:cNvPr id="134" name="テキスト ボックス 133"/>
        <xdr:cNvSpPr txBox="1"/>
      </xdr:nvSpPr>
      <xdr:spPr>
        <a:xfrm>
          <a:off x="4622800" y="63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332804</xdr:rowOff>
    </xdr:from>
    <xdr:to>
      <xdr:col>22</xdr:col>
      <xdr:colOff>165100</xdr:colOff>
      <xdr:row>35</xdr:row>
      <xdr:rowOff>91504</xdr:rowOff>
    </xdr:to>
    <xdr:sp macro="" textlink="">
      <xdr:nvSpPr>
        <xdr:cNvPr id="135" name="楕円 134"/>
        <xdr:cNvSpPr/>
      </xdr:nvSpPr>
      <xdr:spPr bwMode="auto">
        <a:xfrm>
          <a:off x="42545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101680</xdr:rowOff>
    </xdr:from>
    <xdr:ext cx="762000" cy="259045"/>
    <xdr:sp macro="" textlink="">
      <xdr:nvSpPr>
        <xdr:cNvPr id="136" name="テキスト ボックス 135"/>
        <xdr:cNvSpPr txBox="1"/>
      </xdr:nvSpPr>
      <xdr:spPr>
        <a:xfrm>
          <a:off x="3924300" y="63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249365</xdr:rowOff>
    </xdr:from>
    <xdr:to>
      <xdr:col>19</xdr:col>
      <xdr:colOff>38100</xdr:colOff>
      <xdr:row>35</xdr:row>
      <xdr:rowOff>8065</xdr:rowOff>
    </xdr:to>
    <xdr:sp macro="" textlink="">
      <xdr:nvSpPr>
        <xdr:cNvPr id="137" name="楕円 136"/>
        <xdr:cNvSpPr/>
      </xdr:nvSpPr>
      <xdr:spPr bwMode="auto">
        <a:xfrm>
          <a:off x="35560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18242</xdr:rowOff>
    </xdr:from>
    <xdr:ext cx="762000" cy="259045"/>
    <xdr:sp macro="" textlink="">
      <xdr:nvSpPr>
        <xdr:cNvPr id="138" name="テキスト ボックス 137"/>
        <xdr:cNvSpPr txBox="1"/>
      </xdr:nvSpPr>
      <xdr:spPr>
        <a:xfrm>
          <a:off x="3225800" y="62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35966</xdr:rowOff>
    </xdr:from>
    <xdr:to>
      <xdr:col>15</xdr:col>
      <xdr:colOff>101600</xdr:colOff>
      <xdr:row>35</xdr:row>
      <xdr:rowOff>137566</xdr:rowOff>
    </xdr:to>
    <xdr:sp macro="" textlink="">
      <xdr:nvSpPr>
        <xdr:cNvPr id="139" name="楕円 138"/>
        <xdr:cNvSpPr/>
      </xdr:nvSpPr>
      <xdr:spPr bwMode="auto">
        <a:xfrm>
          <a:off x="28575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147743</xdr:rowOff>
    </xdr:from>
    <xdr:ext cx="762000" cy="259045"/>
    <xdr:sp macro="" textlink="">
      <xdr:nvSpPr>
        <xdr:cNvPr id="140" name="テキスト ボックス 139"/>
        <xdr:cNvSpPr txBox="1"/>
      </xdr:nvSpPr>
      <xdr:spPr>
        <a:xfrm>
          <a:off x="25273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27400</xdr:rowOff>
    </xdr:from>
    <xdr:to>
      <xdr:col>24</xdr:col>
      <xdr:colOff>63500</xdr:colOff>
      <xdr:row>32</xdr:row>
      <xdr:rowOff>63500</xdr:rowOff>
    </xdr:to>
    <xdr:cxnSp macro="">
      <xdr:nvCxnSpPr>
        <xdr:cNvPr id="61" name="直線コネクタ 60"/>
        <xdr:cNvCxnSpPr/>
      </xdr:nvCxnSpPr>
      <xdr:spPr>
        <a:xfrm flipV="1">
          <a:off x="3797300" y="5513800"/>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63500</xdr:rowOff>
    </xdr:from>
    <xdr:to>
      <xdr:col>19</xdr:col>
      <xdr:colOff>177800</xdr:colOff>
      <xdr:row>32</xdr:row>
      <xdr:rowOff>139052</xdr:rowOff>
    </xdr:to>
    <xdr:cxnSp macro="">
      <xdr:nvCxnSpPr>
        <xdr:cNvPr id="64" name="直線コネクタ 63"/>
        <xdr:cNvCxnSpPr/>
      </xdr:nvCxnSpPr>
      <xdr:spPr>
        <a:xfrm flipV="1">
          <a:off x="2908300" y="554990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139052</xdr:rowOff>
    </xdr:from>
    <xdr:to>
      <xdr:col>15</xdr:col>
      <xdr:colOff>50800</xdr:colOff>
      <xdr:row>34</xdr:row>
      <xdr:rowOff>124289</xdr:rowOff>
    </xdr:to>
    <xdr:cxnSp macro="">
      <xdr:nvCxnSpPr>
        <xdr:cNvPr id="67" name="直線コネクタ 66"/>
        <xdr:cNvCxnSpPr/>
      </xdr:nvCxnSpPr>
      <xdr:spPr>
        <a:xfrm flipV="1">
          <a:off x="2019300" y="5625452"/>
          <a:ext cx="8890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124289</xdr:rowOff>
    </xdr:from>
    <xdr:to>
      <xdr:col>10</xdr:col>
      <xdr:colOff>114300</xdr:colOff>
      <xdr:row>35</xdr:row>
      <xdr:rowOff>38507</xdr:rowOff>
    </xdr:to>
    <xdr:cxnSp macro="">
      <xdr:nvCxnSpPr>
        <xdr:cNvPr id="70" name="直線コネクタ 69"/>
        <xdr:cNvCxnSpPr/>
      </xdr:nvCxnSpPr>
      <xdr:spPr>
        <a:xfrm flipV="1">
          <a:off x="1130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148050</xdr:rowOff>
    </xdr:from>
    <xdr:to>
      <xdr:col>24</xdr:col>
      <xdr:colOff>114300</xdr:colOff>
      <xdr:row>32</xdr:row>
      <xdr:rowOff>78200</xdr:rowOff>
    </xdr:to>
    <xdr:sp macro="" textlink="">
      <xdr:nvSpPr>
        <xdr:cNvPr id="80" name="楕円 79"/>
        <xdr:cNvSpPr/>
      </xdr:nvSpPr>
      <xdr:spPr>
        <a:xfrm>
          <a:off x="4584700" y="54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170927</xdr:rowOff>
    </xdr:from>
    <xdr:ext cx="599010" cy="259045"/>
    <xdr:sp macro="" textlink="">
      <xdr:nvSpPr>
        <xdr:cNvPr id="81" name="人件費該当値テキスト"/>
        <xdr:cNvSpPr txBox="1"/>
      </xdr:nvSpPr>
      <xdr:spPr>
        <a:xfrm>
          <a:off x="4686300" y="531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xdr:rowOff>
    </xdr:from>
    <xdr:to>
      <xdr:col>20</xdr:col>
      <xdr:colOff>38100</xdr:colOff>
      <xdr:row>32</xdr:row>
      <xdr:rowOff>114300</xdr:rowOff>
    </xdr:to>
    <xdr:sp macro="" textlink="">
      <xdr:nvSpPr>
        <xdr:cNvPr id="82" name="楕円 81"/>
        <xdr:cNvSpPr/>
      </xdr:nvSpPr>
      <xdr:spPr>
        <a:xfrm>
          <a:off x="3746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130827</xdr:rowOff>
    </xdr:from>
    <xdr:ext cx="599010" cy="259045"/>
    <xdr:sp macro="" textlink="">
      <xdr:nvSpPr>
        <xdr:cNvPr id="83" name="テキスト ボックス 82"/>
        <xdr:cNvSpPr txBox="1"/>
      </xdr:nvSpPr>
      <xdr:spPr>
        <a:xfrm>
          <a:off x="3497795" y="52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88252</xdr:rowOff>
    </xdr:from>
    <xdr:to>
      <xdr:col>15</xdr:col>
      <xdr:colOff>101600</xdr:colOff>
      <xdr:row>33</xdr:row>
      <xdr:rowOff>18402</xdr:rowOff>
    </xdr:to>
    <xdr:sp macro="" textlink="">
      <xdr:nvSpPr>
        <xdr:cNvPr id="84" name="楕円 83"/>
        <xdr:cNvSpPr/>
      </xdr:nvSpPr>
      <xdr:spPr>
        <a:xfrm>
          <a:off x="28575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34929</xdr:rowOff>
    </xdr:from>
    <xdr:ext cx="534377" cy="259045"/>
    <xdr:sp macro="" textlink="">
      <xdr:nvSpPr>
        <xdr:cNvPr id="85" name="テキスト ボックス 84"/>
        <xdr:cNvSpPr txBox="1"/>
      </xdr:nvSpPr>
      <xdr:spPr>
        <a:xfrm>
          <a:off x="2641111" y="53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73489</xdr:rowOff>
    </xdr:from>
    <xdr:to>
      <xdr:col>10</xdr:col>
      <xdr:colOff>165100</xdr:colOff>
      <xdr:row>35</xdr:row>
      <xdr:rowOff>3639</xdr:rowOff>
    </xdr:to>
    <xdr:sp macro="" textlink="">
      <xdr:nvSpPr>
        <xdr:cNvPr id="86" name="楕円 85"/>
        <xdr:cNvSpPr/>
      </xdr:nvSpPr>
      <xdr:spPr>
        <a:xfrm>
          <a:off x="1968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20166</xdr:rowOff>
    </xdr:from>
    <xdr:ext cx="534377" cy="259045"/>
    <xdr:sp macro="" textlink="">
      <xdr:nvSpPr>
        <xdr:cNvPr id="87" name="テキスト ボックス 86"/>
        <xdr:cNvSpPr txBox="1"/>
      </xdr:nvSpPr>
      <xdr:spPr>
        <a:xfrm>
          <a:off x="1752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159157</xdr:rowOff>
    </xdr:from>
    <xdr:to>
      <xdr:col>6</xdr:col>
      <xdr:colOff>38100</xdr:colOff>
      <xdr:row>35</xdr:row>
      <xdr:rowOff>89307</xdr:rowOff>
    </xdr:to>
    <xdr:sp macro="" textlink="">
      <xdr:nvSpPr>
        <xdr:cNvPr id="88" name="楕円 87"/>
        <xdr:cNvSpPr/>
      </xdr:nvSpPr>
      <xdr:spPr>
        <a:xfrm>
          <a:off x="1079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105834</xdr:rowOff>
    </xdr:from>
    <xdr:ext cx="534377" cy="259045"/>
    <xdr:sp macro="" textlink="">
      <xdr:nvSpPr>
        <xdr:cNvPr id="89" name="テキスト ボックス 88"/>
        <xdr:cNvSpPr txBox="1"/>
      </xdr:nvSpPr>
      <xdr:spPr>
        <a:xfrm>
          <a:off x="863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92322</xdr:rowOff>
    </xdr:from>
    <xdr:to>
      <xdr:col>24</xdr:col>
      <xdr:colOff>62865</xdr:colOff>
      <xdr:row>59</xdr:row>
      <xdr:rowOff>35611</xdr:rowOff>
    </xdr:to>
    <xdr:cxnSp macro="">
      <xdr:nvCxnSpPr>
        <xdr:cNvPr id="118" name="直線コネクタ 117"/>
        <xdr:cNvCxnSpPr/>
      </xdr:nvCxnSpPr>
      <xdr:spPr>
        <a:xfrm flipV="1">
          <a:off x="4633595" y="9007722"/>
          <a:ext cx="1270" cy="114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39438</xdr:rowOff>
    </xdr:from>
    <xdr:ext cx="534377" cy="259045"/>
    <xdr:sp macro="" textlink="">
      <xdr:nvSpPr>
        <xdr:cNvPr id="119" name="物件費最小値テキスト"/>
        <xdr:cNvSpPr txBox="1"/>
      </xdr:nvSpPr>
      <xdr:spPr>
        <a:xfrm>
          <a:off x="4686300" y="101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35611</xdr:rowOff>
    </xdr:from>
    <xdr:to>
      <xdr:col>24</xdr:col>
      <xdr:colOff>152400</xdr:colOff>
      <xdr:row>59</xdr:row>
      <xdr:rowOff>35611</xdr:rowOff>
    </xdr:to>
    <xdr:cxnSp macro="">
      <xdr:nvCxnSpPr>
        <xdr:cNvPr id="120" name="直線コネクタ 119"/>
        <xdr:cNvCxnSpPr/>
      </xdr:nvCxnSpPr>
      <xdr:spPr>
        <a:xfrm>
          <a:off x="4546600" y="101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38999</xdr:rowOff>
    </xdr:from>
    <xdr:ext cx="599010" cy="259045"/>
    <xdr:sp macro="" textlink="">
      <xdr:nvSpPr>
        <xdr:cNvPr id="121" name="物件費最大値テキスト"/>
        <xdr:cNvSpPr txBox="1"/>
      </xdr:nvSpPr>
      <xdr:spPr>
        <a:xfrm>
          <a:off x="4686300" y="878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92322</xdr:rowOff>
    </xdr:from>
    <xdr:to>
      <xdr:col>24</xdr:col>
      <xdr:colOff>152400</xdr:colOff>
      <xdr:row>52</xdr:row>
      <xdr:rowOff>92322</xdr:rowOff>
    </xdr:to>
    <xdr:cxnSp macro="">
      <xdr:nvCxnSpPr>
        <xdr:cNvPr id="122" name="直線コネクタ 121"/>
        <xdr:cNvCxnSpPr/>
      </xdr:nvCxnSpPr>
      <xdr:spPr>
        <a:xfrm>
          <a:off x="4546600" y="9007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92322</xdr:rowOff>
    </xdr:from>
    <xdr:to>
      <xdr:col>24</xdr:col>
      <xdr:colOff>63500</xdr:colOff>
      <xdr:row>52</xdr:row>
      <xdr:rowOff>170618</xdr:rowOff>
    </xdr:to>
    <xdr:cxnSp macro="">
      <xdr:nvCxnSpPr>
        <xdr:cNvPr id="123" name="直線コネクタ 122"/>
        <xdr:cNvCxnSpPr/>
      </xdr:nvCxnSpPr>
      <xdr:spPr>
        <a:xfrm flipV="1">
          <a:off x="3797300" y="9007722"/>
          <a:ext cx="8382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161786</xdr:rowOff>
    </xdr:from>
    <xdr:ext cx="534377" cy="259045"/>
    <xdr:sp macro="" textlink="">
      <xdr:nvSpPr>
        <xdr:cNvPr id="124" name="物件費平均値テキスト"/>
        <xdr:cNvSpPr txBox="1"/>
      </xdr:nvSpPr>
      <xdr:spPr>
        <a:xfrm>
          <a:off x="4686300" y="9762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11909</xdr:rowOff>
    </xdr:from>
    <xdr:to>
      <xdr:col>24</xdr:col>
      <xdr:colOff>114300</xdr:colOff>
      <xdr:row>57</xdr:row>
      <xdr:rowOff>113509</xdr:rowOff>
    </xdr:to>
    <xdr:sp macro="" textlink="">
      <xdr:nvSpPr>
        <xdr:cNvPr id="125" name="フローチャート: 判断 124"/>
        <xdr:cNvSpPr/>
      </xdr:nvSpPr>
      <xdr:spPr>
        <a:xfrm>
          <a:off x="4584700" y="978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156121</xdr:rowOff>
    </xdr:from>
    <xdr:to>
      <xdr:col>19</xdr:col>
      <xdr:colOff>177800</xdr:colOff>
      <xdr:row>52</xdr:row>
      <xdr:rowOff>170618</xdr:rowOff>
    </xdr:to>
    <xdr:cxnSp macro="">
      <xdr:nvCxnSpPr>
        <xdr:cNvPr id="126" name="直線コネクタ 125"/>
        <xdr:cNvCxnSpPr/>
      </xdr:nvCxnSpPr>
      <xdr:spPr>
        <a:xfrm>
          <a:off x="2908300" y="8728621"/>
          <a:ext cx="889000" cy="3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51629</xdr:rowOff>
    </xdr:from>
    <xdr:to>
      <xdr:col>20</xdr:col>
      <xdr:colOff>38100</xdr:colOff>
      <xdr:row>57</xdr:row>
      <xdr:rowOff>153229</xdr:rowOff>
    </xdr:to>
    <xdr:sp macro="" textlink="">
      <xdr:nvSpPr>
        <xdr:cNvPr id="127" name="フローチャート: 判断 126"/>
        <xdr:cNvSpPr/>
      </xdr:nvSpPr>
      <xdr:spPr>
        <a:xfrm>
          <a:off x="3746500" y="982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144356</xdr:rowOff>
    </xdr:from>
    <xdr:ext cx="534377" cy="259045"/>
    <xdr:sp macro="" textlink="">
      <xdr:nvSpPr>
        <xdr:cNvPr id="128" name="テキスト ボックス 127"/>
        <xdr:cNvSpPr txBox="1"/>
      </xdr:nvSpPr>
      <xdr:spPr>
        <a:xfrm>
          <a:off x="3530111" y="99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156121</xdr:rowOff>
    </xdr:from>
    <xdr:to>
      <xdr:col>15</xdr:col>
      <xdr:colOff>50800</xdr:colOff>
      <xdr:row>52</xdr:row>
      <xdr:rowOff>77750</xdr:rowOff>
    </xdr:to>
    <xdr:cxnSp macro="">
      <xdr:nvCxnSpPr>
        <xdr:cNvPr id="129" name="直線コネクタ 128"/>
        <xdr:cNvCxnSpPr/>
      </xdr:nvCxnSpPr>
      <xdr:spPr>
        <a:xfrm flipV="1">
          <a:off x="2019300" y="8728621"/>
          <a:ext cx="889000" cy="2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90053</xdr:rowOff>
    </xdr:from>
    <xdr:to>
      <xdr:col>15</xdr:col>
      <xdr:colOff>101600</xdr:colOff>
      <xdr:row>58</xdr:row>
      <xdr:rowOff>20203</xdr:rowOff>
    </xdr:to>
    <xdr:sp macro="" textlink="">
      <xdr:nvSpPr>
        <xdr:cNvPr id="130" name="フローチャート: 判断 129"/>
        <xdr:cNvSpPr/>
      </xdr:nvSpPr>
      <xdr:spPr>
        <a:xfrm>
          <a:off x="2857500" y="98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11330</xdr:rowOff>
    </xdr:from>
    <xdr:ext cx="534377" cy="259045"/>
    <xdr:sp macro="" textlink="">
      <xdr:nvSpPr>
        <xdr:cNvPr id="131" name="テキスト ボックス 130"/>
        <xdr:cNvSpPr txBox="1"/>
      </xdr:nvSpPr>
      <xdr:spPr>
        <a:xfrm>
          <a:off x="2641111" y="9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77750</xdr:rowOff>
    </xdr:from>
    <xdr:to>
      <xdr:col>10</xdr:col>
      <xdr:colOff>114300</xdr:colOff>
      <xdr:row>52</xdr:row>
      <xdr:rowOff>119345</xdr:rowOff>
    </xdr:to>
    <xdr:cxnSp macro="">
      <xdr:nvCxnSpPr>
        <xdr:cNvPr id="132" name="直線コネクタ 131"/>
        <xdr:cNvCxnSpPr/>
      </xdr:nvCxnSpPr>
      <xdr:spPr>
        <a:xfrm flipV="1">
          <a:off x="1130300" y="8993150"/>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102968</xdr:rowOff>
    </xdr:from>
    <xdr:to>
      <xdr:col>10</xdr:col>
      <xdr:colOff>165100</xdr:colOff>
      <xdr:row>58</xdr:row>
      <xdr:rowOff>33118</xdr:rowOff>
    </xdr:to>
    <xdr:sp macro="" textlink="">
      <xdr:nvSpPr>
        <xdr:cNvPr id="133" name="フローチャート: 判断 132"/>
        <xdr:cNvSpPr/>
      </xdr:nvSpPr>
      <xdr:spPr>
        <a:xfrm>
          <a:off x="1968500" y="987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24245</xdr:rowOff>
    </xdr:from>
    <xdr:ext cx="534377" cy="259045"/>
    <xdr:sp macro="" textlink="">
      <xdr:nvSpPr>
        <xdr:cNvPr id="134" name="テキスト ボックス 133"/>
        <xdr:cNvSpPr txBox="1"/>
      </xdr:nvSpPr>
      <xdr:spPr>
        <a:xfrm>
          <a:off x="1752111" y="99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129829</xdr:rowOff>
    </xdr:from>
    <xdr:to>
      <xdr:col>6</xdr:col>
      <xdr:colOff>38100</xdr:colOff>
      <xdr:row>58</xdr:row>
      <xdr:rowOff>59979</xdr:rowOff>
    </xdr:to>
    <xdr:sp macro="" textlink="">
      <xdr:nvSpPr>
        <xdr:cNvPr id="135" name="フローチャート: 判断 134"/>
        <xdr:cNvSpPr/>
      </xdr:nvSpPr>
      <xdr:spPr>
        <a:xfrm>
          <a:off x="1079500" y="990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51106</xdr:rowOff>
    </xdr:from>
    <xdr:ext cx="534377" cy="259045"/>
    <xdr:sp macro="" textlink="">
      <xdr:nvSpPr>
        <xdr:cNvPr id="136" name="テキスト ボックス 135"/>
        <xdr:cNvSpPr txBox="1"/>
      </xdr:nvSpPr>
      <xdr:spPr>
        <a:xfrm>
          <a:off x="863111" y="99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41522</xdr:rowOff>
    </xdr:from>
    <xdr:to>
      <xdr:col>24</xdr:col>
      <xdr:colOff>114300</xdr:colOff>
      <xdr:row>52</xdr:row>
      <xdr:rowOff>143122</xdr:rowOff>
    </xdr:to>
    <xdr:sp macro="" textlink="">
      <xdr:nvSpPr>
        <xdr:cNvPr id="142" name="楕円 141"/>
        <xdr:cNvSpPr/>
      </xdr:nvSpPr>
      <xdr:spPr>
        <a:xfrm>
          <a:off x="4584700" y="8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165999</xdr:rowOff>
    </xdr:from>
    <xdr:ext cx="599010" cy="259045"/>
    <xdr:sp macro="" textlink="">
      <xdr:nvSpPr>
        <xdr:cNvPr id="143" name="物件費該当値テキスト"/>
        <xdr:cNvSpPr txBox="1"/>
      </xdr:nvSpPr>
      <xdr:spPr>
        <a:xfrm>
          <a:off x="4686300" y="89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119818</xdr:rowOff>
    </xdr:from>
    <xdr:to>
      <xdr:col>20</xdr:col>
      <xdr:colOff>38100</xdr:colOff>
      <xdr:row>53</xdr:row>
      <xdr:rowOff>49968</xdr:rowOff>
    </xdr:to>
    <xdr:sp macro="" textlink="">
      <xdr:nvSpPr>
        <xdr:cNvPr id="144" name="楕円 143"/>
        <xdr:cNvSpPr/>
      </xdr:nvSpPr>
      <xdr:spPr>
        <a:xfrm>
          <a:off x="3746500" y="9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66495</xdr:rowOff>
    </xdr:from>
    <xdr:ext cx="599010" cy="259045"/>
    <xdr:sp macro="" textlink="">
      <xdr:nvSpPr>
        <xdr:cNvPr id="145" name="テキスト ボックス 144"/>
        <xdr:cNvSpPr txBox="1"/>
      </xdr:nvSpPr>
      <xdr:spPr>
        <a:xfrm>
          <a:off x="3497795" y="881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105321</xdr:rowOff>
    </xdr:from>
    <xdr:to>
      <xdr:col>15</xdr:col>
      <xdr:colOff>101600</xdr:colOff>
      <xdr:row>51</xdr:row>
      <xdr:rowOff>35471</xdr:rowOff>
    </xdr:to>
    <xdr:sp macro="" textlink="">
      <xdr:nvSpPr>
        <xdr:cNvPr id="146" name="楕円 145"/>
        <xdr:cNvSpPr/>
      </xdr:nvSpPr>
      <xdr:spPr>
        <a:xfrm>
          <a:off x="2857500" y="86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51998</xdr:rowOff>
    </xdr:from>
    <xdr:ext cx="599010" cy="259045"/>
    <xdr:sp macro="" textlink="">
      <xdr:nvSpPr>
        <xdr:cNvPr id="147" name="テキスト ボックス 146"/>
        <xdr:cNvSpPr txBox="1"/>
      </xdr:nvSpPr>
      <xdr:spPr>
        <a:xfrm>
          <a:off x="2608795" y="845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26950</xdr:rowOff>
    </xdr:from>
    <xdr:to>
      <xdr:col>10</xdr:col>
      <xdr:colOff>165100</xdr:colOff>
      <xdr:row>52</xdr:row>
      <xdr:rowOff>128550</xdr:rowOff>
    </xdr:to>
    <xdr:sp macro="" textlink="">
      <xdr:nvSpPr>
        <xdr:cNvPr id="148" name="楕円 147"/>
        <xdr:cNvSpPr/>
      </xdr:nvSpPr>
      <xdr:spPr>
        <a:xfrm>
          <a:off x="1968500" y="89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145077</xdr:rowOff>
    </xdr:from>
    <xdr:ext cx="599010" cy="259045"/>
    <xdr:sp macro="" textlink="">
      <xdr:nvSpPr>
        <xdr:cNvPr id="149" name="テキスト ボックス 148"/>
        <xdr:cNvSpPr txBox="1"/>
      </xdr:nvSpPr>
      <xdr:spPr>
        <a:xfrm>
          <a:off x="1719795" y="871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68545</xdr:rowOff>
    </xdr:from>
    <xdr:to>
      <xdr:col>6</xdr:col>
      <xdr:colOff>38100</xdr:colOff>
      <xdr:row>52</xdr:row>
      <xdr:rowOff>170145</xdr:rowOff>
    </xdr:to>
    <xdr:sp macro="" textlink="">
      <xdr:nvSpPr>
        <xdr:cNvPr id="150" name="楕円 149"/>
        <xdr:cNvSpPr/>
      </xdr:nvSpPr>
      <xdr:spPr>
        <a:xfrm>
          <a:off x="1079500" y="89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15222</xdr:rowOff>
    </xdr:from>
    <xdr:ext cx="599010" cy="259045"/>
    <xdr:sp macro="" textlink="">
      <xdr:nvSpPr>
        <xdr:cNvPr id="151" name="テキスト ボックス 150"/>
        <xdr:cNvSpPr txBox="1"/>
      </xdr:nvSpPr>
      <xdr:spPr>
        <a:xfrm>
          <a:off x="830795" y="875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5" name="直線コネクタ 174"/>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6"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7" name="直線コネクタ 176"/>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8"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9" name="直線コネクタ 178"/>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150977</xdr:rowOff>
    </xdr:from>
    <xdr:to>
      <xdr:col>24</xdr:col>
      <xdr:colOff>63500</xdr:colOff>
      <xdr:row>77</xdr:row>
      <xdr:rowOff>9740</xdr:rowOff>
    </xdr:to>
    <xdr:cxnSp macro="">
      <xdr:nvCxnSpPr>
        <xdr:cNvPr id="180" name="直線コネクタ 179"/>
        <xdr:cNvCxnSpPr/>
      </xdr:nvCxnSpPr>
      <xdr:spPr>
        <a:xfrm flipV="1">
          <a:off x="3797300" y="13009727"/>
          <a:ext cx="838200" cy="2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81"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2" name="フローチャート: 判断 181"/>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9740</xdr:rowOff>
    </xdr:from>
    <xdr:to>
      <xdr:col>19</xdr:col>
      <xdr:colOff>177800</xdr:colOff>
      <xdr:row>77</xdr:row>
      <xdr:rowOff>116306</xdr:rowOff>
    </xdr:to>
    <xdr:cxnSp macro="">
      <xdr:nvCxnSpPr>
        <xdr:cNvPr id="183" name="直線コネクタ 182"/>
        <xdr:cNvCxnSpPr/>
      </xdr:nvCxnSpPr>
      <xdr:spPr>
        <a:xfrm flipV="1">
          <a:off x="2908300" y="13211390"/>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4" name="フローチャート: 判断 183"/>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5" name="テキスト ボックス 184"/>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84531</xdr:rowOff>
    </xdr:from>
    <xdr:to>
      <xdr:col>15</xdr:col>
      <xdr:colOff>50800</xdr:colOff>
      <xdr:row>77</xdr:row>
      <xdr:rowOff>116306</xdr:rowOff>
    </xdr:to>
    <xdr:cxnSp macro="">
      <xdr:nvCxnSpPr>
        <xdr:cNvPr id="186" name="直線コネクタ 185"/>
        <xdr:cNvCxnSpPr/>
      </xdr:nvCxnSpPr>
      <xdr:spPr>
        <a:xfrm>
          <a:off x="2019300" y="1328618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7" name="フローチャート: 判断 186"/>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8" name="テキスト ボックス 187"/>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84531</xdr:rowOff>
    </xdr:from>
    <xdr:to>
      <xdr:col>10</xdr:col>
      <xdr:colOff>114300</xdr:colOff>
      <xdr:row>77</xdr:row>
      <xdr:rowOff>89333</xdr:rowOff>
    </xdr:to>
    <xdr:cxnSp macro="">
      <xdr:nvCxnSpPr>
        <xdr:cNvPr id="189" name="直線コネクタ 188"/>
        <xdr:cNvCxnSpPr/>
      </xdr:nvCxnSpPr>
      <xdr:spPr>
        <a:xfrm flipV="1">
          <a:off x="1130300" y="13286181"/>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90" name="フローチャート: 判断 189"/>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91" name="テキスト ボックス 190"/>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2" name="フローチャート: 判断 191"/>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3" name="テキスト ボックス 192"/>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100178</xdr:rowOff>
    </xdr:from>
    <xdr:to>
      <xdr:col>24</xdr:col>
      <xdr:colOff>114300</xdr:colOff>
      <xdr:row>76</xdr:row>
      <xdr:rowOff>30327</xdr:rowOff>
    </xdr:to>
    <xdr:sp macro="" textlink="">
      <xdr:nvSpPr>
        <xdr:cNvPr id="199" name="楕円 198"/>
        <xdr:cNvSpPr/>
      </xdr:nvSpPr>
      <xdr:spPr>
        <a:xfrm>
          <a:off x="4584700" y="129589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123055</xdr:rowOff>
    </xdr:from>
    <xdr:ext cx="534377" cy="259045"/>
    <xdr:sp macro="" textlink="">
      <xdr:nvSpPr>
        <xdr:cNvPr id="200" name="維持補修費該当値テキスト"/>
        <xdr:cNvSpPr txBox="1"/>
      </xdr:nvSpPr>
      <xdr:spPr>
        <a:xfrm>
          <a:off x="4686300"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130390</xdr:rowOff>
    </xdr:from>
    <xdr:to>
      <xdr:col>20</xdr:col>
      <xdr:colOff>38100</xdr:colOff>
      <xdr:row>77</xdr:row>
      <xdr:rowOff>60540</xdr:rowOff>
    </xdr:to>
    <xdr:sp macro="" textlink="">
      <xdr:nvSpPr>
        <xdr:cNvPr id="201" name="楕円 200"/>
        <xdr:cNvSpPr/>
      </xdr:nvSpPr>
      <xdr:spPr>
        <a:xfrm>
          <a:off x="3746500" y="131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77068</xdr:rowOff>
    </xdr:from>
    <xdr:ext cx="469744" cy="259045"/>
    <xdr:sp macro="" textlink="">
      <xdr:nvSpPr>
        <xdr:cNvPr id="202" name="テキスト ボックス 201"/>
        <xdr:cNvSpPr txBox="1"/>
      </xdr:nvSpPr>
      <xdr:spPr>
        <a:xfrm>
          <a:off x="3562428" y="129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65506</xdr:rowOff>
    </xdr:from>
    <xdr:to>
      <xdr:col>15</xdr:col>
      <xdr:colOff>101600</xdr:colOff>
      <xdr:row>77</xdr:row>
      <xdr:rowOff>167106</xdr:rowOff>
    </xdr:to>
    <xdr:sp macro="" textlink="">
      <xdr:nvSpPr>
        <xdr:cNvPr id="203" name="楕円 202"/>
        <xdr:cNvSpPr/>
      </xdr:nvSpPr>
      <xdr:spPr>
        <a:xfrm>
          <a:off x="2857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12183</xdr:rowOff>
    </xdr:from>
    <xdr:ext cx="469744" cy="259045"/>
    <xdr:sp macro="" textlink="">
      <xdr:nvSpPr>
        <xdr:cNvPr id="204" name="テキスト ボックス 203"/>
        <xdr:cNvSpPr txBox="1"/>
      </xdr:nvSpPr>
      <xdr:spPr>
        <a:xfrm>
          <a:off x="2673428" y="130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33731</xdr:rowOff>
    </xdr:from>
    <xdr:to>
      <xdr:col>10</xdr:col>
      <xdr:colOff>165100</xdr:colOff>
      <xdr:row>77</xdr:row>
      <xdr:rowOff>135331</xdr:rowOff>
    </xdr:to>
    <xdr:sp macro="" textlink="">
      <xdr:nvSpPr>
        <xdr:cNvPr id="205" name="楕円 204"/>
        <xdr:cNvSpPr/>
      </xdr:nvSpPr>
      <xdr:spPr>
        <a:xfrm>
          <a:off x="19685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151858</xdr:rowOff>
    </xdr:from>
    <xdr:ext cx="469744" cy="259045"/>
    <xdr:sp macro="" textlink="">
      <xdr:nvSpPr>
        <xdr:cNvPr id="206" name="テキスト ボックス 205"/>
        <xdr:cNvSpPr txBox="1"/>
      </xdr:nvSpPr>
      <xdr:spPr>
        <a:xfrm>
          <a:off x="1784428" y="13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38533</xdr:rowOff>
    </xdr:from>
    <xdr:to>
      <xdr:col>6</xdr:col>
      <xdr:colOff>38100</xdr:colOff>
      <xdr:row>77</xdr:row>
      <xdr:rowOff>140133</xdr:rowOff>
    </xdr:to>
    <xdr:sp macro="" textlink="">
      <xdr:nvSpPr>
        <xdr:cNvPr id="207" name="楕円 206"/>
        <xdr:cNvSpPr/>
      </xdr:nvSpPr>
      <xdr:spPr>
        <a:xfrm>
          <a:off x="1079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156660</xdr:rowOff>
    </xdr:from>
    <xdr:ext cx="469744" cy="259045"/>
    <xdr:sp macro="" textlink="">
      <xdr:nvSpPr>
        <xdr:cNvPr id="208" name="テキスト ボックス 207"/>
        <xdr:cNvSpPr txBox="1"/>
      </xdr:nvSpPr>
      <xdr:spPr>
        <a:xfrm>
          <a:off x="895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5" name="直線コネクタ 234"/>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6"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7" name="直線コネクタ 236"/>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8"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9" name="直線コネクタ 238"/>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60049</xdr:rowOff>
    </xdr:from>
    <xdr:to>
      <xdr:col>24</xdr:col>
      <xdr:colOff>63500</xdr:colOff>
      <xdr:row>97</xdr:row>
      <xdr:rowOff>114799</xdr:rowOff>
    </xdr:to>
    <xdr:cxnSp macro="">
      <xdr:nvCxnSpPr>
        <xdr:cNvPr id="240" name="直線コネクタ 239"/>
        <xdr:cNvCxnSpPr/>
      </xdr:nvCxnSpPr>
      <xdr:spPr>
        <a:xfrm>
          <a:off x="3797300" y="16519249"/>
          <a:ext cx="8382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41"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2" name="フローチャート: 判断 241"/>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60049</xdr:rowOff>
    </xdr:from>
    <xdr:to>
      <xdr:col>19</xdr:col>
      <xdr:colOff>177800</xdr:colOff>
      <xdr:row>98</xdr:row>
      <xdr:rowOff>48031</xdr:rowOff>
    </xdr:to>
    <xdr:cxnSp macro="">
      <xdr:nvCxnSpPr>
        <xdr:cNvPr id="243" name="直線コネクタ 242"/>
        <xdr:cNvCxnSpPr/>
      </xdr:nvCxnSpPr>
      <xdr:spPr>
        <a:xfrm flipV="1">
          <a:off x="2908300" y="16519249"/>
          <a:ext cx="889000" cy="3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4" name="フローチャート: 判断 243"/>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5" name="テキスト ボックス 244"/>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48031</xdr:rowOff>
    </xdr:from>
    <xdr:to>
      <xdr:col>15</xdr:col>
      <xdr:colOff>50800</xdr:colOff>
      <xdr:row>98</xdr:row>
      <xdr:rowOff>113982</xdr:rowOff>
    </xdr:to>
    <xdr:cxnSp macro="">
      <xdr:nvCxnSpPr>
        <xdr:cNvPr id="246" name="直線コネクタ 245"/>
        <xdr:cNvCxnSpPr/>
      </xdr:nvCxnSpPr>
      <xdr:spPr>
        <a:xfrm flipV="1">
          <a:off x="2019300" y="16850131"/>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7" name="フローチャート: 判断 246"/>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8" name="テキスト ボックス 247"/>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113982</xdr:rowOff>
    </xdr:from>
    <xdr:to>
      <xdr:col>10</xdr:col>
      <xdr:colOff>114300</xdr:colOff>
      <xdr:row>99</xdr:row>
      <xdr:rowOff>7553</xdr:rowOff>
    </xdr:to>
    <xdr:cxnSp macro="">
      <xdr:nvCxnSpPr>
        <xdr:cNvPr id="249" name="直線コネクタ 248"/>
        <xdr:cNvCxnSpPr/>
      </xdr:nvCxnSpPr>
      <xdr:spPr>
        <a:xfrm flipV="1">
          <a:off x="1130300" y="16916082"/>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50" name="フローチャート: 判断 249"/>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51" name="テキスト ボックス 250"/>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2" name="フローチャート: 判断 251"/>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3" name="テキスト ボックス 252"/>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63999</xdr:rowOff>
    </xdr:from>
    <xdr:to>
      <xdr:col>24</xdr:col>
      <xdr:colOff>114300</xdr:colOff>
      <xdr:row>97</xdr:row>
      <xdr:rowOff>165599</xdr:rowOff>
    </xdr:to>
    <xdr:sp macro="" textlink="">
      <xdr:nvSpPr>
        <xdr:cNvPr id="259" name="楕円 258"/>
        <xdr:cNvSpPr/>
      </xdr:nvSpPr>
      <xdr:spPr>
        <a:xfrm>
          <a:off x="4584700" y="166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42426</xdr:rowOff>
    </xdr:from>
    <xdr:ext cx="534377" cy="259045"/>
    <xdr:sp macro="" textlink="">
      <xdr:nvSpPr>
        <xdr:cNvPr id="260" name="扶助費該当値テキスト"/>
        <xdr:cNvSpPr txBox="1"/>
      </xdr:nvSpPr>
      <xdr:spPr>
        <a:xfrm>
          <a:off x="4686300" y="166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9249</xdr:rowOff>
    </xdr:from>
    <xdr:to>
      <xdr:col>20</xdr:col>
      <xdr:colOff>38100</xdr:colOff>
      <xdr:row>96</xdr:row>
      <xdr:rowOff>110849</xdr:rowOff>
    </xdr:to>
    <xdr:sp macro="" textlink="">
      <xdr:nvSpPr>
        <xdr:cNvPr id="261" name="楕円 260"/>
        <xdr:cNvSpPr/>
      </xdr:nvSpPr>
      <xdr:spPr>
        <a:xfrm>
          <a:off x="3746500" y="164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101976</xdr:rowOff>
    </xdr:from>
    <xdr:ext cx="534377" cy="259045"/>
    <xdr:sp macro="" textlink="">
      <xdr:nvSpPr>
        <xdr:cNvPr id="262" name="テキスト ボックス 261"/>
        <xdr:cNvSpPr txBox="1"/>
      </xdr:nvSpPr>
      <xdr:spPr>
        <a:xfrm>
          <a:off x="3530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168681</xdr:rowOff>
    </xdr:from>
    <xdr:to>
      <xdr:col>15</xdr:col>
      <xdr:colOff>101600</xdr:colOff>
      <xdr:row>98</xdr:row>
      <xdr:rowOff>98831</xdr:rowOff>
    </xdr:to>
    <xdr:sp macro="" textlink="">
      <xdr:nvSpPr>
        <xdr:cNvPr id="263" name="楕円 262"/>
        <xdr:cNvSpPr/>
      </xdr:nvSpPr>
      <xdr:spPr>
        <a:xfrm>
          <a:off x="2857500" y="167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89958</xdr:rowOff>
    </xdr:from>
    <xdr:ext cx="534377" cy="259045"/>
    <xdr:sp macro="" textlink="">
      <xdr:nvSpPr>
        <xdr:cNvPr id="264" name="テキスト ボックス 263"/>
        <xdr:cNvSpPr txBox="1"/>
      </xdr:nvSpPr>
      <xdr:spPr>
        <a:xfrm>
          <a:off x="2641111" y="168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63182</xdr:rowOff>
    </xdr:from>
    <xdr:to>
      <xdr:col>10</xdr:col>
      <xdr:colOff>165100</xdr:colOff>
      <xdr:row>98</xdr:row>
      <xdr:rowOff>164782</xdr:rowOff>
    </xdr:to>
    <xdr:sp macro="" textlink="">
      <xdr:nvSpPr>
        <xdr:cNvPr id="265" name="楕円 264"/>
        <xdr:cNvSpPr/>
      </xdr:nvSpPr>
      <xdr:spPr>
        <a:xfrm>
          <a:off x="1968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155909</xdr:rowOff>
    </xdr:from>
    <xdr:ext cx="534377" cy="259045"/>
    <xdr:sp macro="" textlink="">
      <xdr:nvSpPr>
        <xdr:cNvPr id="266" name="テキスト ボックス 265"/>
        <xdr:cNvSpPr txBox="1"/>
      </xdr:nvSpPr>
      <xdr:spPr>
        <a:xfrm>
          <a:off x="1752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128203</xdr:rowOff>
    </xdr:from>
    <xdr:to>
      <xdr:col>6</xdr:col>
      <xdr:colOff>38100</xdr:colOff>
      <xdr:row>99</xdr:row>
      <xdr:rowOff>58353</xdr:rowOff>
    </xdr:to>
    <xdr:sp macro="" textlink="">
      <xdr:nvSpPr>
        <xdr:cNvPr id="267" name="楕円 266"/>
        <xdr:cNvSpPr/>
      </xdr:nvSpPr>
      <xdr:spPr>
        <a:xfrm>
          <a:off x="1079500" y="169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49480</xdr:rowOff>
    </xdr:from>
    <xdr:ext cx="534377" cy="259045"/>
    <xdr:sp macro="" textlink="">
      <xdr:nvSpPr>
        <xdr:cNvPr id="268" name="テキスト ボックス 267"/>
        <xdr:cNvSpPr txBox="1"/>
      </xdr:nvSpPr>
      <xdr:spPr>
        <a:xfrm>
          <a:off x="863111" y="170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160470</xdr:rowOff>
    </xdr:from>
    <xdr:to>
      <xdr:col>54</xdr:col>
      <xdr:colOff>189865</xdr:colOff>
      <xdr:row>38</xdr:row>
      <xdr:rowOff>101772</xdr:rowOff>
    </xdr:to>
    <xdr:cxnSp macro="">
      <xdr:nvCxnSpPr>
        <xdr:cNvPr id="294" name="直線コネクタ 293"/>
        <xdr:cNvCxnSpPr/>
      </xdr:nvCxnSpPr>
      <xdr:spPr>
        <a:xfrm flipV="1">
          <a:off x="10475595" y="5989770"/>
          <a:ext cx="1270" cy="6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105599</xdr:rowOff>
    </xdr:from>
    <xdr:ext cx="534377" cy="259045"/>
    <xdr:sp macro="" textlink="">
      <xdr:nvSpPr>
        <xdr:cNvPr id="295" name="補助費等最小値テキスト"/>
        <xdr:cNvSpPr txBox="1"/>
      </xdr:nvSpPr>
      <xdr:spPr>
        <a:xfrm>
          <a:off x="10528300" y="66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101772</xdr:rowOff>
    </xdr:from>
    <xdr:to>
      <xdr:col>55</xdr:col>
      <xdr:colOff>88900</xdr:colOff>
      <xdr:row>38</xdr:row>
      <xdr:rowOff>101772</xdr:rowOff>
    </xdr:to>
    <xdr:cxnSp macro="">
      <xdr:nvCxnSpPr>
        <xdr:cNvPr id="296" name="直線コネクタ 295"/>
        <xdr:cNvCxnSpPr/>
      </xdr:nvCxnSpPr>
      <xdr:spPr>
        <a:xfrm>
          <a:off x="10388600" y="661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107147</xdr:rowOff>
    </xdr:from>
    <xdr:ext cx="599010" cy="259045"/>
    <xdr:sp macro="" textlink="">
      <xdr:nvSpPr>
        <xdr:cNvPr id="297" name="補助費等最大値テキスト"/>
        <xdr:cNvSpPr txBox="1"/>
      </xdr:nvSpPr>
      <xdr:spPr>
        <a:xfrm>
          <a:off x="10528300" y="57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160470</xdr:rowOff>
    </xdr:from>
    <xdr:to>
      <xdr:col>55</xdr:col>
      <xdr:colOff>88900</xdr:colOff>
      <xdr:row>34</xdr:row>
      <xdr:rowOff>160470</xdr:rowOff>
    </xdr:to>
    <xdr:cxnSp macro="">
      <xdr:nvCxnSpPr>
        <xdr:cNvPr id="298" name="直線コネクタ 297"/>
        <xdr:cNvCxnSpPr/>
      </xdr:nvCxnSpPr>
      <xdr:spPr>
        <a:xfrm>
          <a:off x="10388600" y="59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102732</xdr:rowOff>
    </xdr:from>
    <xdr:to>
      <xdr:col>55</xdr:col>
      <xdr:colOff>0</xdr:colOff>
      <xdr:row>35</xdr:row>
      <xdr:rowOff>55771</xdr:rowOff>
    </xdr:to>
    <xdr:cxnSp macro="">
      <xdr:nvCxnSpPr>
        <xdr:cNvPr id="299" name="直線コネクタ 298"/>
        <xdr:cNvCxnSpPr/>
      </xdr:nvCxnSpPr>
      <xdr:spPr>
        <a:xfrm>
          <a:off x="9639300" y="5932032"/>
          <a:ext cx="838200" cy="1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115692</xdr:rowOff>
    </xdr:from>
    <xdr:ext cx="534377" cy="259045"/>
    <xdr:sp macro="" textlink="">
      <xdr:nvSpPr>
        <xdr:cNvPr id="300" name="補助費等平均値テキスト"/>
        <xdr:cNvSpPr txBox="1"/>
      </xdr:nvSpPr>
      <xdr:spPr>
        <a:xfrm>
          <a:off x="10528300" y="6287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137265</xdr:rowOff>
    </xdr:from>
    <xdr:to>
      <xdr:col>55</xdr:col>
      <xdr:colOff>50800</xdr:colOff>
      <xdr:row>37</xdr:row>
      <xdr:rowOff>67415</xdr:rowOff>
    </xdr:to>
    <xdr:sp macro="" textlink="">
      <xdr:nvSpPr>
        <xdr:cNvPr id="301" name="フローチャート: 判断 300"/>
        <xdr:cNvSpPr/>
      </xdr:nvSpPr>
      <xdr:spPr>
        <a:xfrm>
          <a:off x="10426700" y="6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5642</xdr:rowOff>
    </xdr:from>
    <xdr:to>
      <xdr:col>50</xdr:col>
      <xdr:colOff>114300</xdr:colOff>
      <xdr:row>34</xdr:row>
      <xdr:rowOff>102732</xdr:rowOff>
    </xdr:to>
    <xdr:cxnSp macro="">
      <xdr:nvCxnSpPr>
        <xdr:cNvPr id="302" name="直線コネクタ 301"/>
        <xdr:cNvCxnSpPr/>
      </xdr:nvCxnSpPr>
      <xdr:spPr>
        <a:xfrm>
          <a:off x="8750300" y="5320592"/>
          <a:ext cx="889000" cy="6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157990</xdr:rowOff>
    </xdr:from>
    <xdr:to>
      <xdr:col>50</xdr:col>
      <xdr:colOff>165100</xdr:colOff>
      <xdr:row>37</xdr:row>
      <xdr:rowOff>88140</xdr:rowOff>
    </xdr:to>
    <xdr:sp macro="" textlink="">
      <xdr:nvSpPr>
        <xdr:cNvPr id="303" name="フローチャート: 判断 302"/>
        <xdr:cNvSpPr/>
      </xdr:nvSpPr>
      <xdr:spPr>
        <a:xfrm>
          <a:off x="9588500" y="6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79267</xdr:rowOff>
    </xdr:from>
    <xdr:ext cx="534377" cy="259045"/>
    <xdr:sp macro="" textlink="">
      <xdr:nvSpPr>
        <xdr:cNvPr id="304" name="テキスト ボックス 303"/>
        <xdr:cNvSpPr txBox="1"/>
      </xdr:nvSpPr>
      <xdr:spPr>
        <a:xfrm>
          <a:off x="9372111" y="64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5642</xdr:rowOff>
    </xdr:from>
    <xdr:to>
      <xdr:col>45</xdr:col>
      <xdr:colOff>177800</xdr:colOff>
      <xdr:row>34</xdr:row>
      <xdr:rowOff>31024</xdr:rowOff>
    </xdr:to>
    <xdr:cxnSp macro="">
      <xdr:nvCxnSpPr>
        <xdr:cNvPr id="305" name="直線コネクタ 304"/>
        <xdr:cNvCxnSpPr/>
      </xdr:nvCxnSpPr>
      <xdr:spPr>
        <a:xfrm flipV="1">
          <a:off x="7861300" y="5320592"/>
          <a:ext cx="889000" cy="5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15963</xdr:rowOff>
    </xdr:from>
    <xdr:to>
      <xdr:col>46</xdr:col>
      <xdr:colOff>38100</xdr:colOff>
      <xdr:row>33</xdr:row>
      <xdr:rowOff>117563</xdr:rowOff>
    </xdr:to>
    <xdr:sp macro="" textlink="">
      <xdr:nvSpPr>
        <xdr:cNvPr id="306" name="フローチャート: 判断 305"/>
        <xdr:cNvSpPr/>
      </xdr:nvSpPr>
      <xdr:spPr>
        <a:xfrm>
          <a:off x="8699500" y="567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108690</xdr:rowOff>
    </xdr:from>
    <xdr:ext cx="599010" cy="259045"/>
    <xdr:sp macro="" textlink="">
      <xdr:nvSpPr>
        <xdr:cNvPr id="307" name="テキスト ボックス 306"/>
        <xdr:cNvSpPr txBox="1"/>
      </xdr:nvSpPr>
      <xdr:spPr>
        <a:xfrm>
          <a:off x="8450795" y="5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31024</xdr:rowOff>
    </xdr:from>
    <xdr:to>
      <xdr:col>41</xdr:col>
      <xdr:colOff>50800</xdr:colOff>
      <xdr:row>34</xdr:row>
      <xdr:rowOff>56313</xdr:rowOff>
    </xdr:to>
    <xdr:cxnSp macro="">
      <xdr:nvCxnSpPr>
        <xdr:cNvPr id="308" name="直線コネクタ 307"/>
        <xdr:cNvCxnSpPr/>
      </xdr:nvCxnSpPr>
      <xdr:spPr>
        <a:xfrm flipV="1">
          <a:off x="6972300" y="58603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68542</xdr:rowOff>
    </xdr:from>
    <xdr:to>
      <xdr:col>41</xdr:col>
      <xdr:colOff>101600</xdr:colOff>
      <xdr:row>37</xdr:row>
      <xdr:rowOff>170142</xdr:rowOff>
    </xdr:to>
    <xdr:sp macro="" textlink="">
      <xdr:nvSpPr>
        <xdr:cNvPr id="309" name="フローチャート: 判断 308"/>
        <xdr:cNvSpPr/>
      </xdr:nvSpPr>
      <xdr:spPr>
        <a:xfrm>
          <a:off x="7810500" y="641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161269</xdr:rowOff>
    </xdr:from>
    <xdr:ext cx="534377" cy="259045"/>
    <xdr:sp macro="" textlink="">
      <xdr:nvSpPr>
        <xdr:cNvPr id="310" name="テキスト ボックス 309"/>
        <xdr:cNvSpPr txBox="1"/>
      </xdr:nvSpPr>
      <xdr:spPr>
        <a:xfrm>
          <a:off x="7594111" y="65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95471</xdr:rowOff>
    </xdr:from>
    <xdr:to>
      <xdr:col>36</xdr:col>
      <xdr:colOff>165100</xdr:colOff>
      <xdr:row>38</xdr:row>
      <xdr:rowOff>25620</xdr:rowOff>
    </xdr:to>
    <xdr:sp macro="" textlink="">
      <xdr:nvSpPr>
        <xdr:cNvPr id="311" name="フローチャート: 判断 310"/>
        <xdr:cNvSpPr/>
      </xdr:nvSpPr>
      <xdr:spPr>
        <a:xfrm>
          <a:off x="6921500" y="64391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16748</xdr:rowOff>
    </xdr:from>
    <xdr:ext cx="534377" cy="259045"/>
    <xdr:sp macro="" textlink="">
      <xdr:nvSpPr>
        <xdr:cNvPr id="312" name="テキスト ボックス 311"/>
        <xdr:cNvSpPr txBox="1"/>
      </xdr:nvSpPr>
      <xdr:spPr>
        <a:xfrm>
          <a:off x="6705111" y="6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4971</xdr:rowOff>
    </xdr:from>
    <xdr:to>
      <xdr:col>55</xdr:col>
      <xdr:colOff>50800</xdr:colOff>
      <xdr:row>35</xdr:row>
      <xdr:rowOff>106571</xdr:rowOff>
    </xdr:to>
    <xdr:sp macro="" textlink="">
      <xdr:nvSpPr>
        <xdr:cNvPr id="318" name="楕円 317"/>
        <xdr:cNvSpPr/>
      </xdr:nvSpPr>
      <xdr:spPr>
        <a:xfrm>
          <a:off x="10426700" y="60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91348</xdr:rowOff>
    </xdr:from>
    <xdr:ext cx="599010" cy="259045"/>
    <xdr:sp macro="" textlink="">
      <xdr:nvSpPr>
        <xdr:cNvPr id="319" name="補助費等該当値テキスト"/>
        <xdr:cNvSpPr txBox="1"/>
      </xdr:nvSpPr>
      <xdr:spPr>
        <a:xfrm>
          <a:off x="10528300" y="59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51932</xdr:rowOff>
    </xdr:from>
    <xdr:to>
      <xdr:col>50</xdr:col>
      <xdr:colOff>165100</xdr:colOff>
      <xdr:row>34</xdr:row>
      <xdr:rowOff>153532</xdr:rowOff>
    </xdr:to>
    <xdr:sp macro="" textlink="">
      <xdr:nvSpPr>
        <xdr:cNvPr id="320" name="楕円 319"/>
        <xdr:cNvSpPr/>
      </xdr:nvSpPr>
      <xdr:spPr>
        <a:xfrm>
          <a:off x="9588500" y="5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170059</xdr:rowOff>
    </xdr:from>
    <xdr:ext cx="599010" cy="259045"/>
    <xdr:sp macro="" textlink="">
      <xdr:nvSpPr>
        <xdr:cNvPr id="321" name="テキスト ボックス 320"/>
        <xdr:cNvSpPr txBox="1"/>
      </xdr:nvSpPr>
      <xdr:spPr>
        <a:xfrm>
          <a:off x="9339795" y="565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126292</xdr:rowOff>
    </xdr:from>
    <xdr:to>
      <xdr:col>46</xdr:col>
      <xdr:colOff>38100</xdr:colOff>
      <xdr:row>31</xdr:row>
      <xdr:rowOff>56442</xdr:rowOff>
    </xdr:to>
    <xdr:sp macro="" textlink="">
      <xdr:nvSpPr>
        <xdr:cNvPr id="322" name="楕円 321"/>
        <xdr:cNvSpPr/>
      </xdr:nvSpPr>
      <xdr:spPr>
        <a:xfrm>
          <a:off x="8699500" y="52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72969</xdr:rowOff>
    </xdr:from>
    <xdr:ext cx="599010" cy="259045"/>
    <xdr:sp macro="" textlink="">
      <xdr:nvSpPr>
        <xdr:cNvPr id="323" name="テキスト ボックス 322"/>
        <xdr:cNvSpPr txBox="1"/>
      </xdr:nvSpPr>
      <xdr:spPr>
        <a:xfrm>
          <a:off x="8450795" y="50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151674</xdr:rowOff>
    </xdr:from>
    <xdr:to>
      <xdr:col>41</xdr:col>
      <xdr:colOff>101600</xdr:colOff>
      <xdr:row>34</xdr:row>
      <xdr:rowOff>81824</xdr:rowOff>
    </xdr:to>
    <xdr:sp macro="" textlink="">
      <xdr:nvSpPr>
        <xdr:cNvPr id="324" name="楕円 323"/>
        <xdr:cNvSpPr/>
      </xdr:nvSpPr>
      <xdr:spPr>
        <a:xfrm>
          <a:off x="7810500" y="5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98351</xdr:rowOff>
    </xdr:from>
    <xdr:ext cx="599010" cy="259045"/>
    <xdr:sp macro="" textlink="">
      <xdr:nvSpPr>
        <xdr:cNvPr id="325" name="テキスト ボックス 324"/>
        <xdr:cNvSpPr txBox="1"/>
      </xdr:nvSpPr>
      <xdr:spPr>
        <a:xfrm>
          <a:off x="7561795" y="558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5513</xdr:rowOff>
    </xdr:from>
    <xdr:to>
      <xdr:col>36</xdr:col>
      <xdr:colOff>165100</xdr:colOff>
      <xdr:row>34</xdr:row>
      <xdr:rowOff>107113</xdr:rowOff>
    </xdr:to>
    <xdr:sp macro="" textlink="">
      <xdr:nvSpPr>
        <xdr:cNvPr id="326" name="楕円 325"/>
        <xdr:cNvSpPr/>
      </xdr:nvSpPr>
      <xdr:spPr>
        <a:xfrm>
          <a:off x="6921500" y="5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123640</xdr:rowOff>
    </xdr:from>
    <xdr:ext cx="599010" cy="259045"/>
    <xdr:sp macro="" textlink="">
      <xdr:nvSpPr>
        <xdr:cNvPr id="327" name="テキスト ボックス 326"/>
        <xdr:cNvSpPr txBox="1"/>
      </xdr:nvSpPr>
      <xdr:spPr>
        <a:xfrm>
          <a:off x="6672795" y="561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94689</xdr:rowOff>
    </xdr:from>
    <xdr:to>
      <xdr:col>54</xdr:col>
      <xdr:colOff>189865</xdr:colOff>
      <xdr:row>57</xdr:row>
      <xdr:rowOff>103324</xdr:rowOff>
    </xdr:to>
    <xdr:cxnSp macro="">
      <xdr:nvCxnSpPr>
        <xdr:cNvPr id="347" name="直線コネクタ 346"/>
        <xdr:cNvCxnSpPr/>
      </xdr:nvCxnSpPr>
      <xdr:spPr>
        <a:xfrm flipV="1">
          <a:off x="10475595" y="9181539"/>
          <a:ext cx="1270" cy="6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107151</xdr:rowOff>
    </xdr:from>
    <xdr:ext cx="534377" cy="259045"/>
    <xdr:sp macro="" textlink="">
      <xdr:nvSpPr>
        <xdr:cNvPr id="348" name="普通建設事業費最小値テキスト"/>
        <xdr:cNvSpPr txBox="1"/>
      </xdr:nvSpPr>
      <xdr:spPr>
        <a:xfrm>
          <a:off x="10528300" y="98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103324</xdr:rowOff>
    </xdr:from>
    <xdr:to>
      <xdr:col>55</xdr:col>
      <xdr:colOff>88900</xdr:colOff>
      <xdr:row>57</xdr:row>
      <xdr:rowOff>103324</xdr:rowOff>
    </xdr:to>
    <xdr:cxnSp macro="">
      <xdr:nvCxnSpPr>
        <xdr:cNvPr id="349" name="直線コネクタ 348"/>
        <xdr:cNvCxnSpPr/>
      </xdr:nvCxnSpPr>
      <xdr:spPr>
        <a:xfrm>
          <a:off x="10388600" y="987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41366</xdr:rowOff>
    </xdr:from>
    <xdr:ext cx="599010" cy="259045"/>
    <xdr:sp macro="" textlink="">
      <xdr:nvSpPr>
        <xdr:cNvPr id="350" name="普通建設事業費最大値テキスト"/>
        <xdr:cNvSpPr txBox="1"/>
      </xdr:nvSpPr>
      <xdr:spPr>
        <a:xfrm>
          <a:off x="10528300" y="895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94689</xdr:rowOff>
    </xdr:from>
    <xdr:to>
      <xdr:col>55</xdr:col>
      <xdr:colOff>88900</xdr:colOff>
      <xdr:row>53</xdr:row>
      <xdr:rowOff>94689</xdr:rowOff>
    </xdr:to>
    <xdr:cxnSp macro="">
      <xdr:nvCxnSpPr>
        <xdr:cNvPr id="351" name="直線コネクタ 350"/>
        <xdr:cNvCxnSpPr/>
      </xdr:nvCxnSpPr>
      <xdr:spPr>
        <a:xfrm>
          <a:off x="10388600" y="918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151587</xdr:rowOff>
    </xdr:from>
    <xdr:to>
      <xdr:col>55</xdr:col>
      <xdr:colOff>0</xdr:colOff>
      <xdr:row>53</xdr:row>
      <xdr:rowOff>94689</xdr:rowOff>
    </xdr:to>
    <xdr:cxnSp macro="">
      <xdr:nvCxnSpPr>
        <xdr:cNvPr id="352" name="直線コネクタ 351"/>
        <xdr:cNvCxnSpPr/>
      </xdr:nvCxnSpPr>
      <xdr:spPr>
        <a:xfrm>
          <a:off x="9639300" y="8724087"/>
          <a:ext cx="838200" cy="4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158676</xdr:rowOff>
    </xdr:from>
    <xdr:ext cx="534377" cy="259045"/>
    <xdr:sp macro="" textlink="">
      <xdr:nvSpPr>
        <xdr:cNvPr id="353" name="普通建設事業費平均値テキスト"/>
        <xdr:cNvSpPr txBox="1"/>
      </xdr:nvSpPr>
      <xdr:spPr>
        <a:xfrm>
          <a:off x="10528300" y="9588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8799</xdr:rowOff>
    </xdr:from>
    <xdr:to>
      <xdr:col>55</xdr:col>
      <xdr:colOff>50800</xdr:colOff>
      <xdr:row>56</xdr:row>
      <xdr:rowOff>110399</xdr:rowOff>
    </xdr:to>
    <xdr:sp macro="" textlink="">
      <xdr:nvSpPr>
        <xdr:cNvPr id="354" name="フローチャート: 判断 353"/>
        <xdr:cNvSpPr/>
      </xdr:nvSpPr>
      <xdr:spPr>
        <a:xfrm>
          <a:off x="10426700" y="960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143723</xdr:rowOff>
    </xdr:from>
    <xdr:to>
      <xdr:col>50</xdr:col>
      <xdr:colOff>114300</xdr:colOff>
      <xdr:row>50</xdr:row>
      <xdr:rowOff>151587</xdr:rowOff>
    </xdr:to>
    <xdr:cxnSp macro="">
      <xdr:nvCxnSpPr>
        <xdr:cNvPr id="355" name="直線コネクタ 354"/>
        <xdr:cNvCxnSpPr/>
      </xdr:nvCxnSpPr>
      <xdr:spPr>
        <a:xfrm>
          <a:off x="8750300" y="871622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7604</xdr:rowOff>
    </xdr:from>
    <xdr:to>
      <xdr:col>50</xdr:col>
      <xdr:colOff>165100</xdr:colOff>
      <xdr:row>56</xdr:row>
      <xdr:rowOff>109204</xdr:rowOff>
    </xdr:to>
    <xdr:sp macro="" textlink="">
      <xdr:nvSpPr>
        <xdr:cNvPr id="356" name="フローチャート: 判断 355"/>
        <xdr:cNvSpPr/>
      </xdr:nvSpPr>
      <xdr:spPr>
        <a:xfrm>
          <a:off x="95885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100331</xdr:rowOff>
    </xdr:from>
    <xdr:ext cx="534377" cy="259045"/>
    <xdr:sp macro="" textlink="">
      <xdr:nvSpPr>
        <xdr:cNvPr id="357" name="テキスト ボックス 356"/>
        <xdr:cNvSpPr txBox="1"/>
      </xdr:nvSpPr>
      <xdr:spPr>
        <a:xfrm>
          <a:off x="9372111" y="970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143723</xdr:rowOff>
    </xdr:from>
    <xdr:to>
      <xdr:col>45</xdr:col>
      <xdr:colOff>177800</xdr:colOff>
      <xdr:row>54</xdr:row>
      <xdr:rowOff>30269</xdr:rowOff>
    </xdr:to>
    <xdr:cxnSp macro="">
      <xdr:nvCxnSpPr>
        <xdr:cNvPr id="358" name="直線コネクタ 357"/>
        <xdr:cNvCxnSpPr/>
      </xdr:nvCxnSpPr>
      <xdr:spPr>
        <a:xfrm flipV="1">
          <a:off x="7861300" y="8716223"/>
          <a:ext cx="889000" cy="5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124265</xdr:rowOff>
    </xdr:from>
    <xdr:to>
      <xdr:col>46</xdr:col>
      <xdr:colOff>38100</xdr:colOff>
      <xdr:row>56</xdr:row>
      <xdr:rowOff>54415</xdr:rowOff>
    </xdr:to>
    <xdr:sp macro="" textlink="">
      <xdr:nvSpPr>
        <xdr:cNvPr id="359" name="フローチャート: 判断 358"/>
        <xdr:cNvSpPr/>
      </xdr:nvSpPr>
      <xdr:spPr>
        <a:xfrm>
          <a:off x="8699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45542</xdr:rowOff>
    </xdr:from>
    <xdr:ext cx="534377" cy="259045"/>
    <xdr:sp macro="" textlink="">
      <xdr:nvSpPr>
        <xdr:cNvPr id="360" name="テキスト ボックス 359"/>
        <xdr:cNvSpPr txBox="1"/>
      </xdr:nvSpPr>
      <xdr:spPr>
        <a:xfrm>
          <a:off x="8483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58318</xdr:rowOff>
    </xdr:from>
    <xdr:to>
      <xdr:col>41</xdr:col>
      <xdr:colOff>50800</xdr:colOff>
      <xdr:row>54</xdr:row>
      <xdr:rowOff>30269</xdr:rowOff>
    </xdr:to>
    <xdr:cxnSp macro="">
      <xdr:nvCxnSpPr>
        <xdr:cNvPr id="361" name="直線コネクタ 360"/>
        <xdr:cNvCxnSpPr/>
      </xdr:nvCxnSpPr>
      <xdr:spPr>
        <a:xfrm>
          <a:off x="6972300" y="8802268"/>
          <a:ext cx="889000" cy="4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132431</xdr:rowOff>
    </xdr:from>
    <xdr:to>
      <xdr:col>41</xdr:col>
      <xdr:colOff>101600</xdr:colOff>
      <xdr:row>56</xdr:row>
      <xdr:rowOff>62581</xdr:rowOff>
    </xdr:to>
    <xdr:sp macro="" textlink="">
      <xdr:nvSpPr>
        <xdr:cNvPr id="362" name="フローチャート: 判断 361"/>
        <xdr:cNvSpPr/>
      </xdr:nvSpPr>
      <xdr:spPr>
        <a:xfrm>
          <a:off x="7810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53708</xdr:rowOff>
    </xdr:from>
    <xdr:ext cx="534377" cy="259045"/>
    <xdr:sp macro="" textlink="">
      <xdr:nvSpPr>
        <xdr:cNvPr id="363" name="テキスト ボックス 362"/>
        <xdr:cNvSpPr txBox="1"/>
      </xdr:nvSpPr>
      <xdr:spPr>
        <a:xfrm>
          <a:off x="7594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4981</xdr:rowOff>
    </xdr:from>
    <xdr:to>
      <xdr:col>36</xdr:col>
      <xdr:colOff>165100</xdr:colOff>
      <xdr:row>56</xdr:row>
      <xdr:rowOff>106581</xdr:rowOff>
    </xdr:to>
    <xdr:sp macro="" textlink="">
      <xdr:nvSpPr>
        <xdr:cNvPr id="364" name="フローチャート: 判断 363"/>
        <xdr:cNvSpPr/>
      </xdr:nvSpPr>
      <xdr:spPr>
        <a:xfrm>
          <a:off x="6921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97708</xdr:rowOff>
    </xdr:from>
    <xdr:ext cx="534377" cy="259045"/>
    <xdr:sp macro="" textlink="">
      <xdr:nvSpPr>
        <xdr:cNvPr id="365" name="テキスト ボックス 364"/>
        <xdr:cNvSpPr txBox="1"/>
      </xdr:nvSpPr>
      <xdr:spPr>
        <a:xfrm>
          <a:off x="6705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43889</xdr:rowOff>
    </xdr:from>
    <xdr:to>
      <xdr:col>55</xdr:col>
      <xdr:colOff>50800</xdr:colOff>
      <xdr:row>53</xdr:row>
      <xdr:rowOff>145489</xdr:rowOff>
    </xdr:to>
    <xdr:sp macro="" textlink="">
      <xdr:nvSpPr>
        <xdr:cNvPr id="371" name="楕円 370"/>
        <xdr:cNvSpPr/>
      </xdr:nvSpPr>
      <xdr:spPr>
        <a:xfrm>
          <a:off x="10426700" y="91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168366</xdr:rowOff>
    </xdr:from>
    <xdr:ext cx="599010" cy="259045"/>
    <xdr:sp macro="" textlink="">
      <xdr:nvSpPr>
        <xdr:cNvPr id="372" name="普通建設事業費該当値テキスト"/>
        <xdr:cNvSpPr txBox="1"/>
      </xdr:nvSpPr>
      <xdr:spPr>
        <a:xfrm>
          <a:off x="10528300" y="908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100787</xdr:rowOff>
    </xdr:from>
    <xdr:to>
      <xdr:col>50</xdr:col>
      <xdr:colOff>165100</xdr:colOff>
      <xdr:row>51</xdr:row>
      <xdr:rowOff>30937</xdr:rowOff>
    </xdr:to>
    <xdr:sp macro="" textlink="">
      <xdr:nvSpPr>
        <xdr:cNvPr id="373" name="楕円 372"/>
        <xdr:cNvSpPr/>
      </xdr:nvSpPr>
      <xdr:spPr>
        <a:xfrm>
          <a:off x="9588500" y="86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47464</xdr:rowOff>
    </xdr:from>
    <xdr:ext cx="599010" cy="259045"/>
    <xdr:sp macro="" textlink="">
      <xdr:nvSpPr>
        <xdr:cNvPr id="374" name="テキスト ボックス 373"/>
        <xdr:cNvSpPr txBox="1"/>
      </xdr:nvSpPr>
      <xdr:spPr>
        <a:xfrm>
          <a:off x="9339795" y="844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92923</xdr:rowOff>
    </xdr:from>
    <xdr:to>
      <xdr:col>46</xdr:col>
      <xdr:colOff>38100</xdr:colOff>
      <xdr:row>51</xdr:row>
      <xdr:rowOff>23073</xdr:rowOff>
    </xdr:to>
    <xdr:sp macro="" textlink="">
      <xdr:nvSpPr>
        <xdr:cNvPr id="375" name="楕円 374"/>
        <xdr:cNvSpPr/>
      </xdr:nvSpPr>
      <xdr:spPr>
        <a:xfrm>
          <a:off x="8699500" y="86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39600</xdr:rowOff>
    </xdr:from>
    <xdr:ext cx="599010" cy="259045"/>
    <xdr:sp macro="" textlink="">
      <xdr:nvSpPr>
        <xdr:cNvPr id="376" name="テキスト ボックス 375"/>
        <xdr:cNvSpPr txBox="1"/>
      </xdr:nvSpPr>
      <xdr:spPr>
        <a:xfrm>
          <a:off x="8450795" y="84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150919</xdr:rowOff>
    </xdr:from>
    <xdr:to>
      <xdr:col>41</xdr:col>
      <xdr:colOff>101600</xdr:colOff>
      <xdr:row>54</xdr:row>
      <xdr:rowOff>81069</xdr:rowOff>
    </xdr:to>
    <xdr:sp macro="" textlink="">
      <xdr:nvSpPr>
        <xdr:cNvPr id="377" name="楕円 376"/>
        <xdr:cNvSpPr/>
      </xdr:nvSpPr>
      <xdr:spPr>
        <a:xfrm>
          <a:off x="7810500" y="92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97596</xdr:rowOff>
    </xdr:from>
    <xdr:ext cx="599010" cy="259045"/>
    <xdr:sp macro="" textlink="">
      <xdr:nvSpPr>
        <xdr:cNvPr id="378" name="テキスト ボックス 377"/>
        <xdr:cNvSpPr txBox="1"/>
      </xdr:nvSpPr>
      <xdr:spPr>
        <a:xfrm>
          <a:off x="7561795" y="901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7518</xdr:rowOff>
    </xdr:from>
    <xdr:to>
      <xdr:col>36</xdr:col>
      <xdr:colOff>165100</xdr:colOff>
      <xdr:row>51</xdr:row>
      <xdr:rowOff>109118</xdr:rowOff>
    </xdr:to>
    <xdr:sp macro="" textlink="">
      <xdr:nvSpPr>
        <xdr:cNvPr id="379" name="楕円 378"/>
        <xdr:cNvSpPr/>
      </xdr:nvSpPr>
      <xdr:spPr>
        <a:xfrm>
          <a:off x="6921500" y="8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125645</xdr:rowOff>
    </xdr:from>
    <xdr:ext cx="599010" cy="259045"/>
    <xdr:sp macro="" textlink="">
      <xdr:nvSpPr>
        <xdr:cNvPr id="380" name="テキスト ボックス 379"/>
        <xdr:cNvSpPr txBox="1"/>
      </xdr:nvSpPr>
      <xdr:spPr>
        <a:xfrm>
          <a:off x="6672795" y="85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54343</xdr:rowOff>
    </xdr:from>
    <xdr:to>
      <xdr:col>54</xdr:col>
      <xdr:colOff>189865</xdr:colOff>
      <xdr:row>79</xdr:row>
      <xdr:rowOff>44450</xdr:rowOff>
    </xdr:to>
    <xdr:cxnSp macro="">
      <xdr:nvCxnSpPr>
        <xdr:cNvPr id="404" name="直線コネクタ 403"/>
        <xdr:cNvCxnSpPr/>
      </xdr:nvCxnSpPr>
      <xdr:spPr>
        <a:xfrm flipV="1">
          <a:off x="10475595" y="12913093"/>
          <a:ext cx="1270" cy="67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1020</xdr:rowOff>
    </xdr:from>
    <xdr:ext cx="534377" cy="259045"/>
    <xdr:sp macro="" textlink="">
      <xdr:nvSpPr>
        <xdr:cNvPr id="407" name="普通建設事業費 （ うち新規整備　）最大値テキスト"/>
        <xdr:cNvSpPr txBox="1"/>
      </xdr:nvSpPr>
      <xdr:spPr>
        <a:xfrm>
          <a:off x="10528300" y="126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54343</xdr:rowOff>
    </xdr:from>
    <xdr:to>
      <xdr:col>55</xdr:col>
      <xdr:colOff>88900</xdr:colOff>
      <xdr:row>75</xdr:row>
      <xdr:rowOff>54343</xdr:rowOff>
    </xdr:to>
    <xdr:cxnSp macro="">
      <xdr:nvCxnSpPr>
        <xdr:cNvPr id="408" name="直線コネクタ 407"/>
        <xdr:cNvCxnSpPr/>
      </xdr:nvCxnSpPr>
      <xdr:spPr>
        <a:xfrm>
          <a:off x="10388600" y="129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48171</xdr:rowOff>
    </xdr:from>
    <xdr:to>
      <xdr:col>55</xdr:col>
      <xdr:colOff>0</xdr:colOff>
      <xdr:row>77</xdr:row>
      <xdr:rowOff>107772</xdr:rowOff>
    </xdr:to>
    <xdr:cxnSp macro="">
      <xdr:nvCxnSpPr>
        <xdr:cNvPr id="409" name="直線コネクタ 408"/>
        <xdr:cNvCxnSpPr/>
      </xdr:nvCxnSpPr>
      <xdr:spPr>
        <a:xfrm>
          <a:off x="9639300" y="12564021"/>
          <a:ext cx="838200" cy="7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640</xdr:rowOff>
    </xdr:from>
    <xdr:ext cx="534377" cy="259045"/>
    <xdr:sp macro="" textlink="">
      <xdr:nvSpPr>
        <xdr:cNvPr id="410" name="普通建設事業費 （ うち新規整備　）平均値テキスト"/>
        <xdr:cNvSpPr txBox="1"/>
      </xdr:nvSpPr>
      <xdr:spPr>
        <a:xfrm>
          <a:off x="10528300" y="13373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22213</xdr:rowOff>
    </xdr:from>
    <xdr:to>
      <xdr:col>55</xdr:col>
      <xdr:colOff>50800</xdr:colOff>
      <xdr:row>78</xdr:row>
      <xdr:rowOff>123813</xdr:rowOff>
    </xdr:to>
    <xdr:sp macro="" textlink="">
      <xdr:nvSpPr>
        <xdr:cNvPr id="411" name="フローチャート: 判断 410"/>
        <xdr:cNvSpPr/>
      </xdr:nvSpPr>
      <xdr:spPr>
        <a:xfrm>
          <a:off x="10426700" y="133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48171</xdr:rowOff>
    </xdr:from>
    <xdr:to>
      <xdr:col>50</xdr:col>
      <xdr:colOff>114300</xdr:colOff>
      <xdr:row>75</xdr:row>
      <xdr:rowOff>32741</xdr:rowOff>
    </xdr:to>
    <xdr:cxnSp macro="">
      <xdr:nvCxnSpPr>
        <xdr:cNvPr id="412" name="直線コネクタ 411"/>
        <xdr:cNvCxnSpPr/>
      </xdr:nvCxnSpPr>
      <xdr:spPr>
        <a:xfrm flipV="1">
          <a:off x="8750300" y="12564021"/>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381</xdr:rowOff>
    </xdr:from>
    <xdr:to>
      <xdr:col>50</xdr:col>
      <xdr:colOff>165100</xdr:colOff>
      <xdr:row>78</xdr:row>
      <xdr:rowOff>101981</xdr:rowOff>
    </xdr:to>
    <xdr:sp macro="" textlink="">
      <xdr:nvSpPr>
        <xdr:cNvPr id="413" name="フローチャート: 判断 412"/>
        <xdr:cNvSpPr/>
      </xdr:nvSpPr>
      <xdr:spPr>
        <a:xfrm>
          <a:off x="95885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93108</xdr:rowOff>
    </xdr:from>
    <xdr:ext cx="534377" cy="259045"/>
    <xdr:sp macro="" textlink="">
      <xdr:nvSpPr>
        <xdr:cNvPr id="414" name="テキスト ボックス 413"/>
        <xdr:cNvSpPr txBox="1"/>
      </xdr:nvSpPr>
      <xdr:spPr>
        <a:xfrm>
          <a:off x="9372111" y="134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32741</xdr:rowOff>
    </xdr:from>
    <xdr:to>
      <xdr:col>45</xdr:col>
      <xdr:colOff>177800</xdr:colOff>
      <xdr:row>75</xdr:row>
      <xdr:rowOff>132283</xdr:rowOff>
    </xdr:to>
    <xdr:cxnSp macro="">
      <xdr:nvCxnSpPr>
        <xdr:cNvPr id="415" name="直線コネクタ 414"/>
        <xdr:cNvCxnSpPr/>
      </xdr:nvCxnSpPr>
      <xdr:spPr>
        <a:xfrm flipV="1">
          <a:off x="7861300" y="12891491"/>
          <a:ext cx="8890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6" name="フローチャート: 判断 415"/>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22305</xdr:rowOff>
    </xdr:from>
    <xdr:ext cx="534377" cy="259045"/>
    <xdr:sp macro="" textlink="">
      <xdr:nvSpPr>
        <xdr:cNvPr id="417" name="テキスト ボックス 416"/>
        <xdr:cNvSpPr txBox="1"/>
      </xdr:nvSpPr>
      <xdr:spPr>
        <a:xfrm>
          <a:off x="8483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20574</xdr:rowOff>
    </xdr:from>
    <xdr:to>
      <xdr:col>41</xdr:col>
      <xdr:colOff>50800</xdr:colOff>
      <xdr:row>75</xdr:row>
      <xdr:rowOff>132283</xdr:rowOff>
    </xdr:to>
    <xdr:cxnSp macro="">
      <xdr:nvCxnSpPr>
        <xdr:cNvPr id="418" name="直線コネクタ 417"/>
        <xdr:cNvCxnSpPr/>
      </xdr:nvCxnSpPr>
      <xdr:spPr>
        <a:xfrm>
          <a:off x="6972300" y="12193524"/>
          <a:ext cx="889000" cy="7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19" name="フローチャート: 判断 418"/>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36834</xdr:rowOff>
    </xdr:from>
    <xdr:ext cx="534377" cy="259045"/>
    <xdr:sp macro="" textlink="">
      <xdr:nvSpPr>
        <xdr:cNvPr id="420" name="テキスト ボックス 419"/>
        <xdr:cNvSpPr txBox="1"/>
      </xdr:nvSpPr>
      <xdr:spPr>
        <a:xfrm>
          <a:off x="7594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1" name="フローチャート: 判断 420"/>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78033</xdr:rowOff>
    </xdr:from>
    <xdr:ext cx="534377" cy="259045"/>
    <xdr:sp macro="" textlink="">
      <xdr:nvSpPr>
        <xdr:cNvPr id="422" name="テキスト ボックス 421"/>
        <xdr:cNvSpPr txBox="1"/>
      </xdr:nvSpPr>
      <xdr:spPr>
        <a:xfrm>
          <a:off x="6705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56972</xdr:rowOff>
    </xdr:from>
    <xdr:to>
      <xdr:col>55</xdr:col>
      <xdr:colOff>50800</xdr:colOff>
      <xdr:row>77</xdr:row>
      <xdr:rowOff>158572</xdr:rowOff>
    </xdr:to>
    <xdr:sp macro="" textlink="">
      <xdr:nvSpPr>
        <xdr:cNvPr id="428" name="楕円 427"/>
        <xdr:cNvSpPr/>
      </xdr:nvSpPr>
      <xdr:spPr>
        <a:xfrm>
          <a:off x="10426700" y="132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79849</xdr:rowOff>
    </xdr:from>
    <xdr:ext cx="534377" cy="259045"/>
    <xdr:sp macro="" textlink="">
      <xdr:nvSpPr>
        <xdr:cNvPr id="429" name="普通建設事業費 （ うち新規整備　）該当値テキスト"/>
        <xdr:cNvSpPr txBox="1"/>
      </xdr:nvSpPr>
      <xdr:spPr>
        <a:xfrm>
          <a:off x="10528300" y="131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168821</xdr:rowOff>
    </xdr:from>
    <xdr:to>
      <xdr:col>50</xdr:col>
      <xdr:colOff>165100</xdr:colOff>
      <xdr:row>73</xdr:row>
      <xdr:rowOff>98971</xdr:rowOff>
    </xdr:to>
    <xdr:sp macro="" textlink="">
      <xdr:nvSpPr>
        <xdr:cNvPr id="430" name="楕円 429"/>
        <xdr:cNvSpPr/>
      </xdr:nvSpPr>
      <xdr:spPr>
        <a:xfrm>
          <a:off x="9588500" y="125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115498</xdr:rowOff>
    </xdr:from>
    <xdr:ext cx="534377" cy="259045"/>
    <xdr:sp macro="" textlink="">
      <xdr:nvSpPr>
        <xdr:cNvPr id="431" name="テキスト ボックス 430"/>
        <xdr:cNvSpPr txBox="1"/>
      </xdr:nvSpPr>
      <xdr:spPr>
        <a:xfrm>
          <a:off x="9372111" y="122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153391</xdr:rowOff>
    </xdr:from>
    <xdr:to>
      <xdr:col>46</xdr:col>
      <xdr:colOff>38100</xdr:colOff>
      <xdr:row>75</xdr:row>
      <xdr:rowOff>83541</xdr:rowOff>
    </xdr:to>
    <xdr:sp macro="" textlink="">
      <xdr:nvSpPr>
        <xdr:cNvPr id="432" name="楕円 431"/>
        <xdr:cNvSpPr/>
      </xdr:nvSpPr>
      <xdr:spPr>
        <a:xfrm>
          <a:off x="8699500" y="128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100068</xdr:rowOff>
    </xdr:from>
    <xdr:ext cx="534377" cy="259045"/>
    <xdr:sp macro="" textlink="">
      <xdr:nvSpPr>
        <xdr:cNvPr id="433" name="テキスト ボックス 432"/>
        <xdr:cNvSpPr txBox="1"/>
      </xdr:nvSpPr>
      <xdr:spPr>
        <a:xfrm>
          <a:off x="8483111" y="126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81483</xdr:rowOff>
    </xdr:from>
    <xdr:to>
      <xdr:col>41</xdr:col>
      <xdr:colOff>101600</xdr:colOff>
      <xdr:row>76</xdr:row>
      <xdr:rowOff>11633</xdr:rowOff>
    </xdr:to>
    <xdr:sp macro="" textlink="">
      <xdr:nvSpPr>
        <xdr:cNvPr id="434" name="楕円 433"/>
        <xdr:cNvSpPr/>
      </xdr:nvSpPr>
      <xdr:spPr>
        <a:xfrm>
          <a:off x="7810500" y="12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28160</xdr:rowOff>
    </xdr:from>
    <xdr:ext cx="534377" cy="259045"/>
    <xdr:sp macro="" textlink="">
      <xdr:nvSpPr>
        <xdr:cNvPr id="435" name="テキスト ボックス 434"/>
        <xdr:cNvSpPr txBox="1"/>
      </xdr:nvSpPr>
      <xdr:spPr>
        <a:xfrm>
          <a:off x="7594111" y="12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141224</xdr:rowOff>
    </xdr:from>
    <xdr:to>
      <xdr:col>36</xdr:col>
      <xdr:colOff>165100</xdr:colOff>
      <xdr:row>71</xdr:row>
      <xdr:rowOff>71374</xdr:rowOff>
    </xdr:to>
    <xdr:sp macro="" textlink="">
      <xdr:nvSpPr>
        <xdr:cNvPr id="436" name="楕円 435"/>
        <xdr:cNvSpPr/>
      </xdr:nvSpPr>
      <xdr:spPr>
        <a:xfrm>
          <a:off x="6921500" y="121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87901</xdr:rowOff>
    </xdr:from>
    <xdr:ext cx="599010" cy="259045"/>
    <xdr:sp macro="" textlink="">
      <xdr:nvSpPr>
        <xdr:cNvPr id="437" name="テキスト ボックス 436"/>
        <xdr:cNvSpPr txBox="1"/>
      </xdr:nvSpPr>
      <xdr:spPr>
        <a:xfrm>
          <a:off x="6672795" y="119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68039</xdr:rowOff>
    </xdr:from>
    <xdr:to>
      <xdr:col>54</xdr:col>
      <xdr:colOff>189865</xdr:colOff>
      <xdr:row>99</xdr:row>
      <xdr:rowOff>28153</xdr:rowOff>
    </xdr:to>
    <xdr:cxnSp macro="">
      <xdr:nvCxnSpPr>
        <xdr:cNvPr id="463" name="直線コネクタ 462"/>
        <xdr:cNvCxnSpPr/>
      </xdr:nvCxnSpPr>
      <xdr:spPr>
        <a:xfrm flipV="1">
          <a:off x="10475595" y="16012889"/>
          <a:ext cx="1270" cy="9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31980</xdr:rowOff>
    </xdr:from>
    <xdr:ext cx="469744" cy="259045"/>
    <xdr:sp macro="" textlink="">
      <xdr:nvSpPr>
        <xdr:cNvPr id="464" name="普通建設事業費 （ うち更新整備　）最小値テキスト"/>
        <xdr:cNvSpPr txBox="1"/>
      </xdr:nvSpPr>
      <xdr:spPr>
        <a:xfrm>
          <a:off x="10528300" y="170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28153</xdr:rowOff>
    </xdr:from>
    <xdr:to>
      <xdr:col>55</xdr:col>
      <xdr:colOff>88900</xdr:colOff>
      <xdr:row>99</xdr:row>
      <xdr:rowOff>28153</xdr:rowOff>
    </xdr:to>
    <xdr:cxnSp macro="">
      <xdr:nvCxnSpPr>
        <xdr:cNvPr id="465" name="直線コネクタ 464"/>
        <xdr:cNvCxnSpPr/>
      </xdr:nvCxnSpPr>
      <xdr:spPr>
        <a:xfrm>
          <a:off x="10388600" y="1700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14716</xdr:rowOff>
    </xdr:from>
    <xdr:ext cx="534377" cy="259045"/>
    <xdr:sp macro="" textlink="">
      <xdr:nvSpPr>
        <xdr:cNvPr id="466" name="普通建設事業費 （ うち更新整備　）最大値テキスト"/>
        <xdr:cNvSpPr txBox="1"/>
      </xdr:nvSpPr>
      <xdr:spPr>
        <a:xfrm>
          <a:off x="10528300" y="157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68039</xdr:rowOff>
    </xdr:from>
    <xdr:to>
      <xdr:col>55</xdr:col>
      <xdr:colOff>88900</xdr:colOff>
      <xdr:row>93</xdr:row>
      <xdr:rowOff>68039</xdr:rowOff>
    </xdr:to>
    <xdr:cxnSp macro="">
      <xdr:nvCxnSpPr>
        <xdr:cNvPr id="467" name="直線コネクタ 466"/>
        <xdr:cNvCxnSpPr/>
      </xdr:nvCxnSpPr>
      <xdr:spPr>
        <a:xfrm>
          <a:off x="10388600" y="1601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158869</xdr:rowOff>
    </xdr:from>
    <xdr:to>
      <xdr:col>55</xdr:col>
      <xdr:colOff>0</xdr:colOff>
      <xdr:row>93</xdr:row>
      <xdr:rowOff>68039</xdr:rowOff>
    </xdr:to>
    <xdr:cxnSp macro="">
      <xdr:nvCxnSpPr>
        <xdr:cNvPr id="468" name="直線コネクタ 467"/>
        <xdr:cNvCxnSpPr/>
      </xdr:nvCxnSpPr>
      <xdr:spPr>
        <a:xfrm>
          <a:off x="9639300" y="15760819"/>
          <a:ext cx="838200" cy="2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3188</xdr:rowOff>
    </xdr:from>
    <xdr:ext cx="534377" cy="259045"/>
    <xdr:sp macro="" textlink="">
      <xdr:nvSpPr>
        <xdr:cNvPr id="469" name="普通建設事業費 （ うち更新整備　）平均値テキスト"/>
        <xdr:cNvSpPr txBox="1"/>
      </xdr:nvSpPr>
      <xdr:spPr>
        <a:xfrm>
          <a:off x="10528300" y="16633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24761</xdr:rowOff>
    </xdr:from>
    <xdr:to>
      <xdr:col>55</xdr:col>
      <xdr:colOff>50800</xdr:colOff>
      <xdr:row>97</xdr:row>
      <xdr:rowOff>126361</xdr:rowOff>
    </xdr:to>
    <xdr:sp macro="" textlink="">
      <xdr:nvSpPr>
        <xdr:cNvPr id="470" name="フローチャート: 判断 469"/>
        <xdr:cNvSpPr/>
      </xdr:nvSpPr>
      <xdr:spPr>
        <a:xfrm>
          <a:off x="10426700" y="166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94895</xdr:rowOff>
    </xdr:from>
    <xdr:to>
      <xdr:col>50</xdr:col>
      <xdr:colOff>114300</xdr:colOff>
      <xdr:row>91</xdr:row>
      <xdr:rowOff>158869</xdr:rowOff>
    </xdr:to>
    <xdr:cxnSp macro="">
      <xdr:nvCxnSpPr>
        <xdr:cNvPr id="471" name="直線コネクタ 470"/>
        <xdr:cNvCxnSpPr/>
      </xdr:nvCxnSpPr>
      <xdr:spPr>
        <a:xfrm>
          <a:off x="8750300" y="15525395"/>
          <a:ext cx="889000" cy="2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39250</xdr:rowOff>
    </xdr:from>
    <xdr:to>
      <xdr:col>50</xdr:col>
      <xdr:colOff>165100</xdr:colOff>
      <xdr:row>97</xdr:row>
      <xdr:rowOff>140850</xdr:rowOff>
    </xdr:to>
    <xdr:sp macro="" textlink="">
      <xdr:nvSpPr>
        <xdr:cNvPr id="472" name="フローチャート: 判断 471"/>
        <xdr:cNvSpPr/>
      </xdr:nvSpPr>
      <xdr:spPr>
        <a:xfrm>
          <a:off x="95885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131977</xdr:rowOff>
    </xdr:from>
    <xdr:ext cx="534377" cy="259045"/>
    <xdr:sp macro="" textlink="">
      <xdr:nvSpPr>
        <xdr:cNvPr id="473" name="テキスト ボックス 472"/>
        <xdr:cNvSpPr txBox="1"/>
      </xdr:nvSpPr>
      <xdr:spPr>
        <a:xfrm>
          <a:off x="9372111" y="167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94895</xdr:rowOff>
    </xdr:from>
    <xdr:to>
      <xdr:col>45</xdr:col>
      <xdr:colOff>177800</xdr:colOff>
      <xdr:row>96</xdr:row>
      <xdr:rowOff>38571</xdr:rowOff>
    </xdr:to>
    <xdr:cxnSp macro="">
      <xdr:nvCxnSpPr>
        <xdr:cNvPr id="474" name="直線コネクタ 473"/>
        <xdr:cNvCxnSpPr/>
      </xdr:nvCxnSpPr>
      <xdr:spPr>
        <a:xfrm flipV="1">
          <a:off x="7861300" y="15525395"/>
          <a:ext cx="8890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163860</xdr:rowOff>
    </xdr:from>
    <xdr:to>
      <xdr:col>46</xdr:col>
      <xdr:colOff>38100</xdr:colOff>
      <xdr:row>97</xdr:row>
      <xdr:rowOff>94010</xdr:rowOff>
    </xdr:to>
    <xdr:sp macro="" textlink="">
      <xdr:nvSpPr>
        <xdr:cNvPr id="475" name="フローチャート: 判断 474"/>
        <xdr:cNvSpPr/>
      </xdr:nvSpPr>
      <xdr:spPr>
        <a:xfrm>
          <a:off x="8699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85137</xdr:rowOff>
    </xdr:from>
    <xdr:ext cx="534377" cy="259045"/>
    <xdr:sp macro="" textlink="">
      <xdr:nvSpPr>
        <xdr:cNvPr id="476" name="テキスト ボックス 475"/>
        <xdr:cNvSpPr txBox="1"/>
      </xdr:nvSpPr>
      <xdr:spPr>
        <a:xfrm>
          <a:off x="8483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79546</xdr:rowOff>
    </xdr:from>
    <xdr:to>
      <xdr:col>41</xdr:col>
      <xdr:colOff>50800</xdr:colOff>
      <xdr:row>96</xdr:row>
      <xdr:rowOff>38571</xdr:rowOff>
    </xdr:to>
    <xdr:cxnSp macro="">
      <xdr:nvCxnSpPr>
        <xdr:cNvPr id="477" name="直線コネクタ 476"/>
        <xdr:cNvCxnSpPr/>
      </xdr:nvCxnSpPr>
      <xdr:spPr>
        <a:xfrm>
          <a:off x="6972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11720</xdr:rowOff>
    </xdr:from>
    <xdr:to>
      <xdr:col>41</xdr:col>
      <xdr:colOff>101600</xdr:colOff>
      <xdr:row>97</xdr:row>
      <xdr:rowOff>113320</xdr:rowOff>
    </xdr:to>
    <xdr:sp macro="" textlink="">
      <xdr:nvSpPr>
        <xdr:cNvPr id="478" name="フローチャート: 判断 477"/>
        <xdr:cNvSpPr/>
      </xdr:nvSpPr>
      <xdr:spPr>
        <a:xfrm>
          <a:off x="7810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104447</xdr:rowOff>
    </xdr:from>
    <xdr:ext cx="534377" cy="259045"/>
    <xdr:sp macro="" textlink="">
      <xdr:nvSpPr>
        <xdr:cNvPr id="479" name="テキスト ボックス 478"/>
        <xdr:cNvSpPr txBox="1"/>
      </xdr:nvSpPr>
      <xdr:spPr>
        <a:xfrm>
          <a:off x="7594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61610</xdr:rowOff>
    </xdr:from>
    <xdr:to>
      <xdr:col>36</xdr:col>
      <xdr:colOff>165100</xdr:colOff>
      <xdr:row>97</xdr:row>
      <xdr:rowOff>163210</xdr:rowOff>
    </xdr:to>
    <xdr:sp macro="" textlink="">
      <xdr:nvSpPr>
        <xdr:cNvPr id="480" name="フローチャート: 判断 479"/>
        <xdr:cNvSpPr/>
      </xdr:nvSpPr>
      <xdr:spPr>
        <a:xfrm>
          <a:off x="6921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154337</xdr:rowOff>
    </xdr:from>
    <xdr:ext cx="534377" cy="259045"/>
    <xdr:sp macro="" textlink="">
      <xdr:nvSpPr>
        <xdr:cNvPr id="481" name="テキスト ボックス 480"/>
        <xdr:cNvSpPr txBox="1"/>
      </xdr:nvSpPr>
      <xdr:spPr>
        <a:xfrm>
          <a:off x="6705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17239</xdr:rowOff>
    </xdr:from>
    <xdr:to>
      <xdr:col>55</xdr:col>
      <xdr:colOff>50800</xdr:colOff>
      <xdr:row>93</xdr:row>
      <xdr:rowOff>118839</xdr:rowOff>
    </xdr:to>
    <xdr:sp macro="" textlink="">
      <xdr:nvSpPr>
        <xdr:cNvPr id="487" name="楕円 486"/>
        <xdr:cNvSpPr/>
      </xdr:nvSpPr>
      <xdr:spPr>
        <a:xfrm>
          <a:off x="10426700" y="15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141716</xdr:rowOff>
    </xdr:from>
    <xdr:ext cx="534377" cy="259045"/>
    <xdr:sp macro="" textlink="">
      <xdr:nvSpPr>
        <xdr:cNvPr id="488" name="普通建設事業費 （ うち更新整備　）該当値テキスト"/>
        <xdr:cNvSpPr txBox="1"/>
      </xdr:nvSpPr>
      <xdr:spPr>
        <a:xfrm>
          <a:off x="10528300" y="159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108069</xdr:rowOff>
    </xdr:from>
    <xdr:to>
      <xdr:col>50</xdr:col>
      <xdr:colOff>165100</xdr:colOff>
      <xdr:row>92</xdr:row>
      <xdr:rowOff>38219</xdr:rowOff>
    </xdr:to>
    <xdr:sp macro="" textlink="">
      <xdr:nvSpPr>
        <xdr:cNvPr id="489" name="楕円 488"/>
        <xdr:cNvSpPr/>
      </xdr:nvSpPr>
      <xdr:spPr>
        <a:xfrm>
          <a:off x="9588500" y="157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54746</xdr:rowOff>
    </xdr:from>
    <xdr:ext cx="599010" cy="259045"/>
    <xdr:sp macro="" textlink="">
      <xdr:nvSpPr>
        <xdr:cNvPr id="490" name="テキスト ボックス 489"/>
        <xdr:cNvSpPr txBox="1"/>
      </xdr:nvSpPr>
      <xdr:spPr>
        <a:xfrm>
          <a:off x="9339795" y="154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44095</xdr:rowOff>
    </xdr:from>
    <xdr:to>
      <xdr:col>46</xdr:col>
      <xdr:colOff>38100</xdr:colOff>
      <xdr:row>90</xdr:row>
      <xdr:rowOff>145695</xdr:rowOff>
    </xdr:to>
    <xdr:sp macro="" textlink="">
      <xdr:nvSpPr>
        <xdr:cNvPr id="491" name="楕円 490"/>
        <xdr:cNvSpPr/>
      </xdr:nvSpPr>
      <xdr:spPr>
        <a:xfrm>
          <a:off x="86995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162222</xdr:rowOff>
    </xdr:from>
    <xdr:ext cx="599010" cy="259045"/>
    <xdr:sp macro="" textlink="">
      <xdr:nvSpPr>
        <xdr:cNvPr id="492" name="テキスト ボックス 491"/>
        <xdr:cNvSpPr txBox="1"/>
      </xdr:nvSpPr>
      <xdr:spPr>
        <a:xfrm>
          <a:off x="8450795" y="15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159221</xdr:rowOff>
    </xdr:from>
    <xdr:to>
      <xdr:col>41</xdr:col>
      <xdr:colOff>101600</xdr:colOff>
      <xdr:row>96</xdr:row>
      <xdr:rowOff>89371</xdr:rowOff>
    </xdr:to>
    <xdr:sp macro="" textlink="">
      <xdr:nvSpPr>
        <xdr:cNvPr id="493" name="楕円 492"/>
        <xdr:cNvSpPr/>
      </xdr:nvSpPr>
      <xdr:spPr>
        <a:xfrm>
          <a:off x="7810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105898</xdr:rowOff>
    </xdr:from>
    <xdr:ext cx="534377" cy="259045"/>
    <xdr:sp macro="" textlink="">
      <xdr:nvSpPr>
        <xdr:cNvPr id="494" name="テキスト ボックス 493"/>
        <xdr:cNvSpPr txBox="1"/>
      </xdr:nvSpPr>
      <xdr:spPr>
        <a:xfrm>
          <a:off x="7594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28746</xdr:rowOff>
    </xdr:from>
    <xdr:to>
      <xdr:col>36</xdr:col>
      <xdr:colOff>165100</xdr:colOff>
      <xdr:row>95</xdr:row>
      <xdr:rowOff>130346</xdr:rowOff>
    </xdr:to>
    <xdr:sp macro="" textlink="">
      <xdr:nvSpPr>
        <xdr:cNvPr id="495" name="楕円 494"/>
        <xdr:cNvSpPr/>
      </xdr:nvSpPr>
      <xdr:spPr>
        <a:xfrm>
          <a:off x="6921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146873</xdr:rowOff>
    </xdr:from>
    <xdr:ext cx="534377" cy="259045"/>
    <xdr:sp macro="" textlink="">
      <xdr:nvSpPr>
        <xdr:cNvPr id="496" name="テキスト ボックス 495"/>
        <xdr:cNvSpPr txBox="1"/>
      </xdr:nvSpPr>
      <xdr:spPr>
        <a:xfrm>
          <a:off x="6705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105867</xdr:rowOff>
    </xdr:from>
    <xdr:to>
      <xdr:col>85</xdr:col>
      <xdr:colOff>127000</xdr:colOff>
      <xdr:row>34</xdr:row>
      <xdr:rowOff>76218</xdr:rowOff>
    </xdr:to>
    <xdr:cxnSp macro="">
      <xdr:nvCxnSpPr>
        <xdr:cNvPr id="523" name="直線コネクタ 522"/>
        <xdr:cNvCxnSpPr/>
      </xdr:nvCxnSpPr>
      <xdr:spPr>
        <a:xfrm flipV="1">
          <a:off x="15481300" y="5763717"/>
          <a:ext cx="838200" cy="1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88928</xdr:rowOff>
    </xdr:from>
    <xdr:to>
      <xdr:col>81</xdr:col>
      <xdr:colOff>50800</xdr:colOff>
      <xdr:row>34</xdr:row>
      <xdr:rowOff>76218</xdr:rowOff>
    </xdr:to>
    <xdr:cxnSp macro="">
      <xdr:nvCxnSpPr>
        <xdr:cNvPr id="526" name="直線コネクタ 525"/>
        <xdr:cNvCxnSpPr/>
      </xdr:nvCxnSpPr>
      <xdr:spPr>
        <a:xfrm>
          <a:off x="14592300" y="5403878"/>
          <a:ext cx="889000" cy="5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8" name="テキスト ボックス 527"/>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88928</xdr:rowOff>
    </xdr:from>
    <xdr:to>
      <xdr:col>76</xdr:col>
      <xdr:colOff>114300</xdr:colOff>
      <xdr:row>32</xdr:row>
      <xdr:rowOff>42499</xdr:rowOff>
    </xdr:to>
    <xdr:cxnSp macro="">
      <xdr:nvCxnSpPr>
        <xdr:cNvPr id="529" name="直線コネクタ 528"/>
        <xdr:cNvCxnSpPr/>
      </xdr:nvCxnSpPr>
      <xdr:spPr>
        <a:xfrm flipV="1">
          <a:off x="13703300" y="5403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1" name="テキスト ボックス 530"/>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42499</xdr:rowOff>
    </xdr:from>
    <xdr:to>
      <xdr:col>71</xdr:col>
      <xdr:colOff>177800</xdr:colOff>
      <xdr:row>37</xdr:row>
      <xdr:rowOff>136545</xdr:rowOff>
    </xdr:to>
    <xdr:cxnSp macro="">
      <xdr:nvCxnSpPr>
        <xdr:cNvPr id="532" name="直線コネクタ 531"/>
        <xdr:cNvCxnSpPr/>
      </xdr:nvCxnSpPr>
      <xdr:spPr>
        <a:xfrm flipV="1">
          <a:off x="12814300" y="5528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55067</xdr:rowOff>
    </xdr:from>
    <xdr:to>
      <xdr:col>85</xdr:col>
      <xdr:colOff>177800</xdr:colOff>
      <xdr:row>33</xdr:row>
      <xdr:rowOff>156667</xdr:rowOff>
    </xdr:to>
    <xdr:sp macro="" textlink="">
      <xdr:nvSpPr>
        <xdr:cNvPr id="542" name="楕円 541"/>
        <xdr:cNvSpPr/>
      </xdr:nvSpPr>
      <xdr:spPr>
        <a:xfrm>
          <a:off x="162687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77944</xdr:rowOff>
    </xdr:from>
    <xdr:ext cx="534377" cy="259045"/>
    <xdr:sp macro="" textlink="">
      <xdr:nvSpPr>
        <xdr:cNvPr id="543" name="災害復旧事業費該当値テキスト"/>
        <xdr:cNvSpPr txBox="1"/>
      </xdr:nvSpPr>
      <xdr:spPr>
        <a:xfrm>
          <a:off x="16370300" y="55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25418</xdr:rowOff>
    </xdr:from>
    <xdr:to>
      <xdr:col>81</xdr:col>
      <xdr:colOff>101600</xdr:colOff>
      <xdr:row>34</xdr:row>
      <xdr:rowOff>127018</xdr:rowOff>
    </xdr:to>
    <xdr:sp macro="" textlink="">
      <xdr:nvSpPr>
        <xdr:cNvPr id="544" name="楕円 543"/>
        <xdr:cNvSpPr/>
      </xdr:nvSpPr>
      <xdr:spPr>
        <a:xfrm>
          <a:off x="15430500" y="58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143545</xdr:rowOff>
    </xdr:from>
    <xdr:ext cx="534377" cy="259045"/>
    <xdr:sp macro="" textlink="">
      <xdr:nvSpPr>
        <xdr:cNvPr id="545" name="テキスト ボックス 544"/>
        <xdr:cNvSpPr txBox="1"/>
      </xdr:nvSpPr>
      <xdr:spPr>
        <a:xfrm>
          <a:off x="15214111" y="56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38128</xdr:rowOff>
    </xdr:from>
    <xdr:to>
      <xdr:col>76</xdr:col>
      <xdr:colOff>165100</xdr:colOff>
      <xdr:row>31</xdr:row>
      <xdr:rowOff>139728</xdr:rowOff>
    </xdr:to>
    <xdr:sp macro="" textlink="">
      <xdr:nvSpPr>
        <xdr:cNvPr id="546" name="楕円 545"/>
        <xdr:cNvSpPr/>
      </xdr:nvSpPr>
      <xdr:spPr>
        <a:xfrm>
          <a:off x="14541500" y="5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156255</xdr:rowOff>
    </xdr:from>
    <xdr:ext cx="534377" cy="259045"/>
    <xdr:sp macro="" textlink="">
      <xdr:nvSpPr>
        <xdr:cNvPr id="547" name="テキスト ボックス 546"/>
        <xdr:cNvSpPr txBox="1"/>
      </xdr:nvSpPr>
      <xdr:spPr>
        <a:xfrm>
          <a:off x="14325111" y="51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163149</xdr:rowOff>
    </xdr:from>
    <xdr:to>
      <xdr:col>72</xdr:col>
      <xdr:colOff>38100</xdr:colOff>
      <xdr:row>32</xdr:row>
      <xdr:rowOff>93299</xdr:rowOff>
    </xdr:to>
    <xdr:sp macro="" textlink="">
      <xdr:nvSpPr>
        <xdr:cNvPr id="548" name="楕円 547"/>
        <xdr:cNvSpPr/>
      </xdr:nvSpPr>
      <xdr:spPr>
        <a:xfrm>
          <a:off x="13652500" y="54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109826</xdr:rowOff>
    </xdr:from>
    <xdr:ext cx="534377" cy="259045"/>
    <xdr:sp macro="" textlink="">
      <xdr:nvSpPr>
        <xdr:cNvPr id="549" name="テキスト ボックス 548"/>
        <xdr:cNvSpPr txBox="1"/>
      </xdr:nvSpPr>
      <xdr:spPr>
        <a:xfrm>
          <a:off x="13436111" y="52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85745</xdr:rowOff>
    </xdr:from>
    <xdr:to>
      <xdr:col>67</xdr:col>
      <xdr:colOff>101600</xdr:colOff>
      <xdr:row>38</xdr:row>
      <xdr:rowOff>15895</xdr:rowOff>
    </xdr:to>
    <xdr:sp macro="" textlink="">
      <xdr:nvSpPr>
        <xdr:cNvPr id="550" name="楕円 549"/>
        <xdr:cNvSpPr/>
      </xdr:nvSpPr>
      <xdr:spPr>
        <a:xfrm>
          <a:off x="12763500" y="64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32422</xdr:rowOff>
    </xdr:from>
    <xdr:ext cx="469744" cy="259045"/>
    <xdr:sp macro="" textlink="">
      <xdr:nvSpPr>
        <xdr:cNvPr id="551" name="テキスト ボックス 550"/>
        <xdr:cNvSpPr txBox="1"/>
      </xdr:nvSpPr>
      <xdr:spPr>
        <a:xfrm>
          <a:off x="12579428" y="62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94552</xdr:rowOff>
    </xdr:from>
    <xdr:to>
      <xdr:col>85</xdr:col>
      <xdr:colOff>127000</xdr:colOff>
      <xdr:row>74</xdr:row>
      <xdr:rowOff>94600</xdr:rowOff>
    </xdr:to>
    <xdr:cxnSp macro="">
      <xdr:nvCxnSpPr>
        <xdr:cNvPr id="631" name="直線コネクタ 630"/>
        <xdr:cNvCxnSpPr/>
      </xdr:nvCxnSpPr>
      <xdr:spPr>
        <a:xfrm>
          <a:off x="15481300" y="12610402"/>
          <a:ext cx="838200" cy="1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94552</xdr:rowOff>
    </xdr:from>
    <xdr:to>
      <xdr:col>81</xdr:col>
      <xdr:colOff>50800</xdr:colOff>
      <xdr:row>74</xdr:row>
      <xdr:rowOff>106161</xdr:rowOff>
    </xdr:to>
    <xdr:cxnSp macro="">
      <xdr:nvCxnSpPr>
        <xdr:cNvPr id="634" name="直線コネクタ 633"/>
        <xdr:cNvCxnSpPr/>
      </xdr:nvCxnSpPr>
      <xdr:spPr>
        <a:xfrm flipV="1">
          <a:off x="14592300" y="12610402"/>
          <a:ext cx="889000" cy="1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93376</xdr:rowOff>
    </xdr:from>
    <xdr:to>
      <xdr:col>76</xdr:col>
      <xdr:colOff>114300</xdr:colOff>
      <xdr:row>74</xdr:row>
      <xdr:rowOff>106161</xdr:rowOff>
    </xdr:to>
    <xdr:cxnSp macro="">
      <xdr:nvCxnSpPr>
        <xdr:cNvPr id="637" name="直線コネクタ 636"/>
        <xdr:cNvCxnSpPr/>
      </xdr:nvCxnSpPr>
      <xdr:spPr>
        <a:xfrm>
          <a:off x="13703300" y="12780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93376</xdr:rowOff>
    </xdr:from>
    <xdr:to>
      <xdr:col>71</xdr:col>
      <xdr:colOff>177800</xdr:colOff>
      <xdr:row>74</xdr:row>
      <xdr:rowOff>124939</xdr:rowOff>
    </xdr:to>
    <xdr:cxnSp macro="">
      <xdr:nvCxnSpPr>
        <xdr:cNvPr id="640" name="直線コネクタ 639"/>
        <xdr:cNvCxnSpPr/>
      </xdr:nvCxnSpPr>
      <xdr:spPr>
        <a:xfrm flipV="1">
          <a:off x="12814300" y="12780676"/>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43800</xdr:rowOff>
    </xdr:from>
    <xdr:to>
      <xdr:col>85</xdr:col>
      <xdr:colOff>177800</xdr:colOff>
      <xdr:row>74</xdr:row>
      <xdr:rowOff>145400</xdr:rowOff>
    </xdr:to>
    <xdr:sp macro="" textlink="">
      <xdr:nvSpPr>
        <xdr:cNvPr id="650" name="楕円 649"/>
        <xdr:cNvSpPr/>
      </xdr:nvSpPr>
      <xdr:spPr>
        <a:xfrm>
          <a:off x="16268700" y="127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66677</xdr:rowOff>
    </xdr:from>
    <xdr:ext cx="534377" cy="259045"/>
    <xdr:sp macro="" textlink="">
      <xdr:nvSpPr>
        <xdr:cNvPr id="651" name="公債費該当値テキスト"/>
        <xdr:cNvSpPr txBox="1"/>
      </xdr:nvSpPr>
      <xdr:spPr>
        <a:xfrm>
          <a:off x="16370300" y="125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43752</xdr:rowOff>
    </xdr:from>
    <xdr:to>
      <xdr:col>81</xdr:col>
      <xdr:colOff>101600</xdr:colOff>
      <xdr:row>73</xdr:row>
      <xdr:rowOff>145352</xdr:rowOff>
    </xdr:to>
    <xdr:sp macro="" textlink="">
      <xdr:nvSpPr>
        <xdr:cNvPr id="652" name="楕円 651"/>
        <xdr:cNvSpPr/>
      </xdr:nvSpPr>
      <xdr:spPr>
        <a:xfrm>
          <a:off x="15430500" y="12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161879</xdr:rowOff>
    </xdr:from>
    <xdr:ext cx="534377" cy="259045"/>
    <xdr:sp macro="" textlink="">
      <xdr:nvSpPr>
        <xdr:cNvPr id="653" name="テキスト ボックス 652"/>
        <xdr:cNvSpPr txBox="1"/>
      </xdr:nvSpPr>
      <xdr:spPr>
        <a:xfrm>
          <a:off x="15214111" y="123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55361</xdr:rowOff>
    </xdr:from>
    <xdr:to>
      <xdr:col>76</xdr:col>
      <xdr:colOff>165100</xdr:colOff>
      <xdr:row>74</xdr:row>
      <xdr:rowOff>156961</xdr:rowOff>
    </xdr:to>
    <xdr:sp macro="" textlink="">
      <xdr:nvSpPr>
        <xdr:cNvPr id="654" name="楕円 653"/>
        <xdr:cNvSpPr/>
      </xdr:nvSpPr>
      <xdr:spPr>
        <a:xfrm>
          <a:off x="14541500" y="127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2038</xdr:rowOff>
    </xdr:from>
    <xdr:ext cx="534377" cy="259045"/>
    <xdr:sp macro="" textlink="">
      <xdr:nvSpPr>
        <xdr:cNvPr id="655" name="テキスト ボックス 654"/>
        <xdr:cNvSpPr txBox="1"/>
      </xdr:nvSpPr>
      <xdr:spPr>
        <a:xfrm>
          <a:off x="14325111" y="12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42576</xdr:rowOff>
    </xdr:from>
    <xdr:to>
      <xdr:col>72</xdr:col>
      <xdr:colOff>38100</xdr:colOff>
      <xdr:row>74</xdr:row>
      <xdr:rowOff>144176</xdr:rowOff>
    </xdr:to>
    <xdr:sp macro="" textlink="">
      <xdr:nvSpPr>
        <xdr:cNvPr id="656" name="楕円 655"/>
        <xdr:cNvSpPr/>
      </xdr:nvSpPr>
      <xdr:spPr>
        <a:xfrm>
          <a:off x="136525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160703</xdr:rowOff>
    </xdr:from>
    <xdr:ext cx="534377" cy="259045"/>
    <xdr:sp macro="" textlink="">
      <xdr:nvSpPr>
        <xdr:cNvPr id="657" name="テキスト ボックス 656"/>
        <xdr:cNvSpPr txBox="1"/>
      </xdr:nvSpPr>
      <xdr:spPr>
        <a:xfrm>
          <a:off x="13436111" y="125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74139</xdr:rowOff>
    </xdr:from>
    <xdr:to>
      <xdr:col>67</xdr:col>
      <xdr:colOff>101600</xdr:colOff>
      <xdr:row>75</xdr:row>
      <xdr:rowOff>4289</xdr:rowOff>
    </xdr:to>
    <xdr:sp macro="" textlink="">
      <xdr:nvSpPr>
        <xdr:cNvPr id="658" name="楕円 657"/>
        <xdr:cNvSpPr/>
      </xdr:nvSpPr>
      <xdr:spPr>
        <a:xfrm>
          <a:off x="12763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20816</xdr:rowOff>
    </xdr:from>
    <xdr:ext cx="534377" cy="259045"/>
    <xdr:sp macro="" textlink="">
      <xdr:nvSpPr>
        <xdr:cNvPr id="659" name="テキスト ボックス 658"/>
        <xdr:cNvSpPr txBox="1"/>
      </xdr:nvSpPr>
      <xdr:spPr>
        <a:xfrm>
          <a:off x="12547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132110</xdr:rowOff>
    </xdr:from>
    <xdr:to>
      <xdr:col>85</xdr:col>
      <xdr:colOff>126364</xdr:colOff>
      <xdr:row>98</xdr:row>
      <xdr:rowOff>127822</xdr:rowOff>
    </xdr:to>
    <xdr:cxnSp macro="">
      <xdr:nvCxnSpPr>
        <xdr:cNvPr id="681" name="直線コネクタ 680"/>
        <xdr:cNvCxnSpPr/>
      </xdr:nvCxnSpPr>
      <xdr:spPr>
        <a:xfrm flipV="1">
          <a:off x="16317595" y="15905510"/>
          <a:ext cx="1269" cy="102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131649</xdr:rowOff>
    </xdr:from>
    <xdr:ext cx="469744" cy="259045"/>
    <xdr:sp macro="" textlink="">
      <xdr:nvSpPr>
        <xdr:cNvPr id="682" name="積立金最小値テキスト"/>
        <xdr:cNvSpPr txBox="1"/>
      </xdr:nvSpPr>
      <xdr:spPr>
        <a:xfrm>
          <a:off x="16370300" y="1693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127822</xdr:rowOff>
    </xdr:from>
    <xdr:to>
      <xdr:col>86</xdr:col>
      <xdr:colOff>25400</xdr:colOff>
      <xdr:row>98</xdr:row>
      <xdr:rowOff>127822</xdr:rowOff>
    </xdr:to>
    <xdr:cxnSp macro="">
      <xdr:nvCxnSpPr>
        <xdr:cNvPr id="683" name="直線コネクタ 682"/>
        <xdr:cNvCxnSpPr/>
      </xdr:nvCxnSpPr>
      <xdr:spPr>
        <a:xfrm>
          <a:off x="16230600" y="1692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78787</xdr:rowOff>
    </xdr:from>
    <xdr:ext cx="599010" cy="259045"/>
    <xdr:sp macro="" textlink="">
      <xdr:nvSpPr>
        <xdr:cNvPr id="684" name="積立金最大値テキスト"/>
        <xdr:cNvSpPr txBox="1"/>
      </xdr:nvSpPr>
      <xdr:spPr>
        <a:xfrm>
          <a:off x="16370300" y="156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132110</xdr:rowOff>
    </xdr:from>
    <xdr:to>
      <xdr:col>86</xdr:col>
      <xdr:colOff>25400</xdr:colOff>
      <xdr:row>92</xdr:row>
      <xdr:rowOff>132110</xdr:rowOff>
    </xdr:to>
    <xdr:cxnSp macro="">
      <xdr:nvCxnSpPr>
        <xdr:cNvPr id="685" name="直線コネクタ 684"/>
        <xdr:cNvCxnSpPr/>
      </xdr:nvCxnSpPr>
      <xdr:spPr>
        <a:xfrm>
          <a:off x="16230600" y="1590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89088</xdr:rowOff>
    </xdr:from>
    <xdr:to>
      <xdr:col>85</xdr:col>
      <xdr:colOff>127000</xdr:colOff>
      <xdr:row>94</xdr:row>
      <xdr:rowOff>124165</xdr:rowOff>
    </xdr:to>
    <xdr:cxnSp macro="">
      <xdr:nvCxnSpPr>
        <xdr:cNvPr id="686" name="直線コネクタ 685"/>
        <xdr:cNvCxnSpPr/>
      </xdr:nvCxnSpPr>
      <xdr:spPr>
        <a:xfrm flipV="1">
          <a:off x="15481300" y="16033938"/>
          <a:ext cx="838200" cy="2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5678</xdr:rowOff>
    </xdr:from>
    <xdr:ext cx="534377" cy="259045"/>
    <xdr:sp macro="" textlink="">
      <xdr:nvSpPr>
        <xdr:cNvPr id="687" name="積立金平均値テキスト"/>
        <xdr:cNvSpPr txBox="1"/>
      </xdr:nvSpPr>
      <xdr:spPr>
        <a:xfrm>
          <a:off x="16370300" y="1663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27251</xdr:rowOff>
    </xdr:from>
    <xdr:to>
      <xdr:col>85</xdr:col>
      <xdr:colOff>177800</xdr:colOff>
      <xdr:row>97</xdr:row>
      <xdr:rowOff>128851</xdr:rowOff>
    </xdr:to>
    <xdr:sp macro="" textlink="">
      <xdr:nvSpPr>
        <xdr:cNvPr id="688" name="フローチャート: 判断 687"/>
        <xdr:cNvSpPr/>
      </xdr:nvSpPr>
      <xdr:spPr>
        <a:xfrm>
          <a:off x="16268700" y="1665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51305</xdr:rowOff>
    </xdr:from>
    <xdr:to>
      <xdr:col>81</xdr:col>
      <xdr:colOff>50800</xdr:colOff>
      <xdr:row>94</xdr:row>
      <xdr:rowOff>124165</xdr:rowOff>
    </xdr:to>
    <xdr:cxnSp macro="">
      <xdr:nvCxnSpPr>
        <xdr:cNvPr id="689" name="直線コネクタ 688"/>
        <xdr:cNvCxnSpPr/>
      </xdr:nvCxnSpPr>
      <xdr:spPr>
        <a:xfrm>
          <a:off x="14592300" y="15996155"/>
          <a:ext cx="889000" cy="2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18903</xdr:rowOff>
    </xdr:from>
    <xdr:to>
      <xdr:col>81</xdr:col>
      <xdr:colOff>101600</xdr:colOff>
      <xdr:row>97</xdr:row>
      <xdr:rowOff>120503</xdr:rowOff>
    </xdr:to>
    <xdr:sp macro="" textlink="">
      <xdr:nvSpPr>
        <xdr:cNvPr id="690" name="フローチャート: 判断 689"/>
        <xdr:cNvSpPr/>
      </xdr:nvSpPr>
      <xdr:spPr>
        <a:xfrm>
          <a:off x="15430500" y="1664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111630</xdr:rowOff>
    </xdr:from>
    <xdr:ext cx="534377" cy="259045"/>
    <xdr:sp macro="" textlink="">
      <xdr:nvSpPr>
        <xdr:cNvPr id="691" name="テキスト ボックス 690"/>
        <xdr:cNvSpPr txBox="1"/>
      </xdr:nvSpPr>
      <xdr:spPr>
        <a:xfrm>
          <a:off x="15214111" y="167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107166</xdr:rowOff>
    </xdr:from>
    <xdr:to>
      <xdr:col>76</xdr:col>
      <xdr:colOff>114300</xdr:colOff>
      <xdr:row>93</xdr:row>
      <xdr:rowOff>51305</xdr:rowOff>
    </xdr:to>
    <xdr:cxnSp macro="">
      <xdr:nvCxnSpPr>
        <xdr:cNvPr id="692" name="直線コネクタ 691"/>
        <xdr:cNvCxnSpPr/>
      </xdr:nvCxnSpPr>
      <xdr:spPr>
        <a:xfrm>
          <a:off x="13703300" y="15537666"/>
          <a:ext cx="889000" cy="4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106886</xdr:rowOff>
    </xdr:from>
    <xdr:to>
      <xdr:col>76</xdr:col>
      <xdr:colOff>165100</xdr:colOff>
      <xdr:row>98</xdr:row>
      <xdr:rowOff>37036</xdr:rowOff>
    </xdr:to>
    <xdr:sp macro="" textlink="">
      <xdr:nvSpPr>
        <xdr:cNvPr id="693" name="フローチャート: 判断 692"/>
        <xdr:cNvSpPr/>
      </xdr:nvSpPr>
      <xdr:spPr>
        <a:xfrm>
          <a:off x="14541500" y="1673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28163</xdr:rowOff>
    </xdr:from>
    <xdr:ext cx="534377" cy="259045"/>
    <xdr:sp macro="" textlink="">
      <xdr:nvSpPr>
        <xdr:cNvPr id="694" name="テキスト ボックス 693"/>
        <xdr:cNvSpPr txBox="1"/>
      </xdr:nvSpPr>
      <xdr:spPr>
        <a:xfrm>
          <a:off x="14325111" y="168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107166</xdr:rowOff>
    </xdr:from>
    <xdr:to>
      <xdr:col>71</xdr:col>
      <xdr:colOff>177800</xdr:colOff>
      <xdr:row>91</xdr:row>
      <xdr:rowOff>39455</xdr:rowOff>
    </xdr:to>
    <xdr:cxnSp macro="">
      <xdr:nvCxnSpPr>
        <xdr:cNvPr id="695" name="直線コネクタ 694"/>
        <xdr:cNvCxnSpPr/>
      </xdr:nvCxnSpPr>
      <xdr:spPr>
        <a:xfrm flipV="1">
          <a:off x="12814300" y="15537666"/>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135150</xdr:rowOff>
    </xdr:from>
    <xdr:to>
      <xdr:col>72</xdr:col>
      <xdr:colOff>38100</xdr:colOff>
      <xdr:row>98</xdr:row>
      <xdr:rowOff>65300</xdr:rowOff>
    </xdr:to>
    <xdr:sp macro="" textlink="">
      <xdr:nvSpPr>
        <xdr:cNvPr id="696" name="フローチャート: 判断 695"/>
        <xdr:cNvSpPr/>
      </xdr:nvSpPr>
      <xdr:spPr>
        <a:xfrm>
          <a:off x="136525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56427</xdr:rowOff>
    </xdr:from>
    <xdr:ext cx="534377" cy="259045"/>
    <xdr:sp macro="" textlink="">
      <xdr:nvSpPr>
        <xdr:cNvPr id="697" name="テキスト ボックス 696"/>
        <xdr:cNvSpPr txBox="1"/>
      </xdr:nvSpPr>
      <xdr:spPr>
        <a:xfrm>
          <a:off x="13436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120986</xdr:rowOff>
    </xdr:from>
    <xdr:to>
      <xdr:col>67</xdr:col>
      <xdr:colOff>101600</xdr:colOff>
      <xdr:row>98</xdr:row>
      <xdr:rowOff>51136</xdr:rowOff>
    </xdr:to>
    <xdr:sp macro="" textlink="">
      <xdr:nvSpPr>
        <xdr:cNvPr id="698" name="フローチャート: 判断 697"/>
        <xdr:cNvSpPr/>
      </xdr:nvSpPr>
      <xdr:spPr>
        <a:xfrm>
          <a:off x="12763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42263</xdr:rowOff>
    </xdr:from>
    <xdr:ext cx="534377" cy="259045"/>
    <xdr:sp macro="" textlink="">
      <xdr:nvSpPr>
        <xdr:cNvPr id="699" name="テキスト ボックス 698"/>
        <xdr:cNvSpPr txBox="1"/>
      </xdr:nvSpPr>
      <xdr:spPr>
        <a:xfrm>
          <a:off x="12547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38288</xdr:rowOff>
    </xdr:from>
    <xdr:to>
      <xdr:col>85</xdr:col>
      <xdr:colOff>177800</xdr:colOff>
      <xdr:row>93</xdr:row>
      <xdr:rowOff>139888</xdr:rowOff>
    </xdr:to>
    <xdr:sp macro="" textlink="">
      <xdr:nvSpPr>
        <xdr:cNvPr id="705" name="楕円 704"/>
        <xdr:cNvSpPr/>
      </xdr:nvSpPr>
      <xdr:spPr>
        <a:xfrm>
          <a:off x="16268700" y="159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61165</xdr:rowOff>
    </xdr:from>
    <xdr:ext cx="534377" cy="259045"/>
    <xdr:sp macro="" textlink="">
      <xdr:nvSpPr>
        <xdr:cNvPr id="706" name="積立金該当値テキスト"/>
        <xdr:cNvSpPr txBox="1"/>
      </xdr:nvSpPr>
      <xdr:spPr>
        <a:xfrm>
          <a:off x="16370300" y="158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73365</xdr:rowOff>
    </xdr:from>
    <xdr:to>
      <xdr:col>81</xdr:col>
      <xdr:colOff>101600</xdr:colOff>
      <xdr:row>95</xdr:row>
      <xdr:rowOff>3515</xdr:rowOff>
    </xdr:to>
    <xdr:sp macro="" textlink="">
      <xdr:nvSpPr>
        <xdr:cNvPr id="707" name="楕円 706"/>
        <xdr:cNvSpPr/>
      </xdr:nvSpPr>
      <xdr:spPr>
        <a:xfrm>
          <a:off x="15430500" y="161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20042</xdr:rowOff>
    </xdr:from>
    <xdr:ext cx="534377" cy="259045"/>
    <xdr:sp macro="" textlink="">
      <xdr:nvSpPr>
        <xdr:cNvPr id="708" name="テキスト ボックス 707"/>
        <xdr:cNvSpPr txBox="1"/>
      </xdr:nvSpPr>
      <xdr:spPr>
        <a:xfrm>
          <a:off x="15214111" y="159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505</xdr:rowOff>
    </xdr:from>
    <xdr:to>
      <xdr:col>76</xdr:col>
      <xdr:colOff>165100</xdr:colOff>
      <xdr:row>93</xdr:row>
      <xdr:rowOff>102105</xdr:rowOff>
    </xdr:to>
    <xdr:sp macro="" textlink="">
      <xdr:nvSpPr>
        <xdr:cNvPr id="709" name="楕円 708"/>
        <xdr:cNvSpPr/>
      </xdr:nvSpPr>
      <xdr:spPr>
        <a:xfrm>
          <a:off x="14541500" y="15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118632</xdr:rowOff>
    </xdr:from>
    <xdr:ext cx="599010" cy="259045"/>
    <xdr:sp macro="" textlink="">
      <xdr:nvSpPr>
        <xdr:cNvPr id="710" name="テキスト ボックス 709"/>
        <xdr:cNvSpPr txBox="1"/>
      </xdr:nvSpPr>
      <xdr:spPr>
        <a:xfrm>
          <a:off x="14292795" y="1572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56366</xdr:rowOff>
    </xdr:from>
    <xdr:to>
      <xdr:col>72</xdr:col>
      <xdr:colOff>38100</xdr:colOff>
      <xdr:row>90</xdr:row>
      <xdr:rowOff>157966</xdr:rowOff>
    </xdr:to>
    <xdr:sp macro="" textlink="">
      <xdr:nvSpPr>
        <xdr:cNvPr id="711" name="楕円 710"/>
        <xdr:cNvSpPr/>
      </xdr:nvSpPr>
      <xdr:spPr>
        <a:xfrm>
          <a:off x="13652500" y="154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3043</xdr:rowOff>
    </xdr:from>
    <xdr:ext cx="599010" cy="259045"/>
    <xdr:sp macro="" textlink="">
      <xdr:nvSpPr>
        <xdr:cNvPr id="712" name="テキスト ボックス 711"/>
        <xdr:cNvSpPr txBox="1"/>
      </xdr:nvSpPr>
      <xdr:spPr>
        <a:xfrm>
          <a:off x="13403795" y="152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160105</xdr:rowOff>
    </xdr:from>
    <xdr:to>
      <xdr:col>67</xdr:col>
      <xdr:colOff>101600</xdr:colOff>
      <xdr:row>91</xdr:row>
      <xdr:rowOff>90255</xdr:rowOff>
    </xdr:to>
    <xdr:sp macro="" textlink="">
      <xdr:nvSpPr>
        <xdr:cNvPr id="713" name="楕円 712"/>
        <xdr:cNvSpPr/>
      </xdr:nvSpPr>
      <xdr:spPr>
        <a:xfrm>
          <a:off x="12763500" y="15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106782</xdr:rowOff>
    </xdr:from>
    <xdr:ext cx="599010" cy="259045"/>
    <xdr:sp macro="" textlink="">
      <xdr:nvSpPr>
        <xdr:cNvPr id="714" name="テキスト ボックス 713"/>
        <xdr:cNvSpPr txBox="1"/>
      </xdr:nvSpPr>
      <xdr:spPr>
        <a:xfrm>
          <a:off x="12514795" y="153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6" name="直線コネクタ 735"/>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39"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0" name="直線コネクタ 739"/>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3272</xdr:rowOff>
    </xdr:from>
    <xdr:to>
      <xdr:col>116</xdr:col>
      <xdr:colOff>63500</xdr:colOff>
      <xdr:row>37</xdr:row>
      <xdr:rowOff>117526</xdr:rowOff>
    </xdr:to>
    <xdr:cxnSp macro="">
      <xdr:nvCxnSpPr>
        <xdr:cNvPr id="741" name="直線コネクタ 740"/>
        <xdr:cNvCxnSpPr/>
      </xdr:nvCxnSpPr>
      <xdr:spPr>
        <a:xfrm>
          <a:off x="21323300" y="6346922"/>
          <a:ext cx="838200" cy="1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2"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3" name="フローチャート: 判断 742"/>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137643</xdr:rowOff>
    </xdr:from>
    <xdr:to>
      <xdr:col>111</xdr:col>
      <xdr:colOff>177800</xdr:colOff>
      <xdr:row>37</xdr:row>
      <xdr:rowOff>3272</xdr:rowOff>
    </xdr:to>
    <xdr:cxnSp macro="">
      <xdr:nvCxnSpPr>
        <xdr:cNvPr id="744" name="直線コネクタ 743"/>
        <xdr:cNvCxnSpPr/>
      </xdr:nvCxnSpPr>
      <xdr:spPr>
        <a:xfrm>
          <a:off x="20434300" y="6309843"/>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5" name="フローチャート: 判断 744"/>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6" name="テキスト ボックス 745"/>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137643</xdr:rowOff>
    </xdr:from>
    <xdr:to>
      <xdr:col>107</xdr:col>
      <xdr:colOff>50800</xdr:colOff>
      <xdr:row>37</xdr:row>
      <xdr:rowOff>8804</xdr:rowOff>
    </xdr:to>
    <xdr:cxnSp macro="">
      <xdr:nvCxnSpPr>
        <xdr:cNvPr id="747" name="直線コネクタ 746"/>
        <xdr:cNvCxnSpPr/>
      </xdr:nvCxnSpPr>
      <xdr:spPr>
        <a:xfrm flipV="1">
          <a:off x="19545300" y="6309843"/>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48" name="フローチャート: 判断 747"/>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49" name="テキスト ボックス 748"/>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8804</xdr:rowOff>
    </xdr:from>
    <xdr:to>
      <xdr:col>102</xdr:col>
      <xdr:colOff>114300</xdr:colOff>
      <xdr:row>37</xdr:row>
      <xdr:rowOff>20005</xdr:rowOff>
    </xdr:to>
    <xdr:cxnSp macro="">
      <xdr:nvCxnSpPr>
        <xdr:cNvPr id="750" name="直線コネクタ 749"/>
        <xdr:cNvCxnSpPr/>
      </xdr:nvCxnSpPr>
      <xdr:spPr>
        <a:xfrm flipV="1">
          <a:off x="18656300" y="635245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1" name="フローチャート: 判断 750"/>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2" name="テキスト ボックス 751"/>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3" name="フローチャート: 判断 752"/>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4" name="テキスト ボックス 753"/>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66726</xdr:rowOff>
    </xdr:from>
    <xdr:to>
      <xdr:col>116</xdr:col>
      <xdr:colOff>114300</xdr:colOff>
      <xdr:row>37</xdr:row>
      <xdr:rowOff>168326</xdr:rowOff>
    </xdr:to>
    <xdr:sp macro="" textlink="">
      <xdr:nvSpPr>
        <xdr:cNvPr id="760" name="楕円 759"/>
        <xdr:cNvSpPr/>
      </xdr:nvSpPr>
      <xdr:spPr>
        <a:xfrm>
          <a:off x="22110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89603</xdr:rowOff>
    </xdr:from>
    <xdr:ext cx="469744" cy="259045"/>
    <xdr:sp macro="" textlink="">
      <xdr:nvSpPr>
        <xdr:cNvPr id="761" name="投資及び出資金該当値テキスト"/>
        <xdr:cNvSpPr txBox="1"/>
      </xdr:nvSpPr>
      <xdr:spPr>
        <a:xfrm>
          <a:off x="22212300" y="62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123922</xdr:rowOff>
    </xdr:from>
    <xdr:to>
      <xdr:col>112</xdr:col>
      <xdr:colOff>38100</xdr:colOff>
      <xdr:row>37</xdr:row>
      <xdr:rowOff>54072</xdr:rowOff>
    </xdr:to>
    <xdr:sp macro="" textlink="">
      <xdr:nvSpPr>
        <xdr:cNvPr id="762" name="楕円 761"/>
        <xdr:cNvSpPr/>
      </xdr:nvSpPr>
      <xdr:spPr>
        <a:xfrm>
          <a:off x="21272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70599</xdr:rowOff>
    </xdr:from>
    <xdr:ext cx="469744" cy="259045"/>
    <xdr:sp macro="" textlink="">
      <xdr:nvSpPr>
        <xdr:cNvPr id="763" name="テキスト ボックス 762"/>
        <xdr:cNvSpPr txBox="1"/>
      </xdr:nvSpPr>
      <xdr:spPr>
        <a:xfrm>
          <a:off x="21088428" y="60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86843</xdr:rowOff>
    </xdr:from>
    <xdr:to>
      <xdr:col>107</xdr:col>
      <xdr:colOff>101600</xdr:colOff>
      <xdr:row>37</xdr:row>
      <xdr:rowOff>16993</xdr:rowOff>
    </xdr:to>
    <xdr:sp macro="" textlink="">
      <xdr:nvSpPr>
        <xdr:cNvPr id="764" name="楕円 763"/>
        <xdr:cNvSpPr/>
      </xdr:nvSpPr>
      <xdr:spPr>
        <a:xfrm>
          <a:off x="20383500" y="62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33520</xdr:rowOff>
    </xdr:from>
    <xdr:ext cx="469744" cy="259045"/>
    <xdr:sp macro="" textlink="">
      <xdr:nvSpPr>
        <xdr:cNvPr id="765" name="テキスト ボックス 764"/>
        <xdr:cNvSpPr txBox="1"/>
      </xdr:nvSpPr>
      <xdr:spPr>
        <a:xfrm>
          <a:off x="20199428" y="603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129454</xdr:rowOff>
    </xdr:from>
    <xdr:to>
      <xdr:col>102</xdr:col>
      <xdr:colOff>165100</xdr:colOff>
      <xdr:row>37</xdr:row>
      <xdr:rowOff>59604</xdr:rowOff>
    </xdr:to>
    <xdr:sp macro="" textlink="">
      <xdr:nvSpPr>
        <xdr:cNvPr id="766" name="楕円 765"/>
        <xdr:cNvSpPr/>
      </xdr:nvSpPr>
      <xdr:spPr>
        <a:xfrm>
          <a:off x="19494500" y="6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76131</xdr:rowOff>
    </xdr:from>
    <xdr:ext cx="469744" cy="259045"/>
    <xdr:sp macro="" textlink="">
      <xdr:nvSpPr>
        <xdr:cNvPr id="767" name="テキスト ボックス 766"/>
        <xdr:cNvSpPr txBox="1"/>
      </xdr:nvSpPr>
      <xdr:spPr>
        <a:xfrm>
          <a:off x="19310428" y="60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140655</xdr:rowOff>
    </xdr:from>
    <xdr:to>
      <xdr:col>98</xdr:col>
      <xdr:colOff>38100</xdr:colOff>
      <xdr:row>37</xdr:row>
      <xdr:rowOff>70805</xdr:rowOff>
    </xdr:to>
    <xdr:sp macro="" textlink="">
      <xdr:nvSpPr>
        <xdr:cNvPr id="768" name="楕円 767"/>
        <xdr:cNvSpPr/>
      </xdr:nvSpPr>
      <xdr:spPr>
        <a:xfrm>
          <a:off x="186055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87332</xdr:rowOff>
    </xdr:from>
    <xdr:ext cx="469744" cy="259045"/>
    <xdr:sp macro="" textlink="">
      <xdr:nvSpPr>
        <xdr:cNvPr id="769" name="テキスト ボックス 768"/>
        <xdr:cNvSpPr txBox="1"/>
      </xdr:nvSpPr>
      <xdr:spPr>
        <a:xfrm>
          <a:off x="18421428" y="608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3" name="直線コネクタ 792"/>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6"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7" name="直線コネクタ 796"/>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149111</xdr:rowOff>
    </xdr:from>
    <xdr:to>
      <xdr:col>116</xdr:col>
      <xdr:colOff>63500</xdr:colOff>
      <xdr:row>57</xdr:row>
      <xdr:rowOff>81255</xdr:rowOff>
    </xdr:to>
    <xdr:cxnSp macro="">
      <xdr:nvCxnSpPr>
        <xdr:cNvPr id="798" name="直線コネクタ 797"/>
        <xdr:cNvCxnSpPr/>
      </xdr:nvCxnSpPr>
      <xdr:spPr>
        <a:xfrm>
          <a:off x="21323300" y="9750311"/>
          <a:ext cx="8382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799"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0" name="フローチャート: 判断 799"/>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145415</xdr:rowOff>
    </xdr:from>
    <xdr:to>
      <xdr:col>111</xdr:col>
      <xdr:colOff>177800</xdr:colOff>
      <xdr:row>56</xdr:row>
      <xdr:rowOff>149111</xdr:rowOff>
    </xdr:to>
    <xdr:cxnSp macro="">
      <xdr:nvCxnSpPr>
        <xdr:cNvPr id="801" name="直線コネクタ 800"/>
        <xdr:cNvCxnSpPr/>
      </xdr:nvCxnSpPr>
      <xdr:spPr>
        <a:xfrm>
          <a:off x="20434300" y="974661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2" name="フローチャート: 判断 801"/>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3" name="テキスト ボックス 802"/>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133261</xdr:rowOff>
    </xdr:from>
    <xdr:to>
      <xdr:col>107</xdr:col>
      <xdr:colOff>50800</xdr:colOff>
      <xdr:row>56</xdr:row>
      <xdr:rowOff>145415</xdr:rowOff>
    </xdr:to>
    <xdr:cxnSp macro="">
      <xdr:nvCxnSpPr>
        <xdr:cNvPr id="804" name="直線コネクタ 803"/>
        <xdr:cNvCxnSpPr/>
      </xdr:nvCxnSpPr>
      <xdr:spPr>
        <a:xfrm>
          <a:off x="19545300" y="973446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5" name="フローチャート: 判断 804"/>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6" name="テキスト ボックス 805"/>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133261</xdr:rowOff>
    </xdr:from>
    <xdr:to>
      <xdr:col>102</xdr:col>
      <xdr:colOff>114300</xdr:colOff>
      <xdr:row>56</xdr:row>
      <xdr:rowOff>146672</xdr:rowOff>
    </xdr:to>
    <xdr:cxnSp macro="">
      <xdr:nvCxnSpPr>
        <xdr:cNvPr id="807" name="直線コネクタ 806"/>
        <xdr:cNvCxnSpPr/>
      </xdr:nvCxnSpPr>
      <xdr:spPr>
        <a:xfrm flipV="1">
          <a:off x="18656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9" name="テキスト ボックス 808"/>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1" name="テキスト ボックス 810"/>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30455</xdr:rowOff>
    </xdr:from>
    <xdr:to>
      <xdr:col>116</xdr:col>
      <xdr:colOff>114300</xdr:colOff>
      <xdr:row>57</xdr:row>
      <xdr:rowOff>132055</xdr:rowOff>
    </xdr:to>
    <xdr:sp macro="" textlink="">
      <xdr:nvSpPr>
        <xdr:cNvPr id="817" name="楕円 816"/>
        <xdr:cNvSpPr/>
      </xdr:nvSpPr>
      <xdr:spPr>
        <a:xfrm>
          <a:off x="221107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53332</xdr:rowOff>
    </xdr:from>
    <xdr:ext cx="469744" cy="259045"/>
    <xdr:sp macro="" textlink="">
      <xdr:nvSpPr>
        <xdr:cNvPr id="818" name="貸付金該当値テキスト"/>
        <xdr:cNvSpPr txBox="1"/>
      </xdr:nvSpPr>
      <xdr:spPr>
        <a:xfrm>
          <a:off x="22212300" y="965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98311</xdr:rowOff>
    </xdr:from>
    <xdr:to>
      <xdr:col>112</xdr:col>
      <xdr:colOff>38100</xdr:colOff>
      <xdr:row>57</xdr:row>
      <xdr:rowOff>28461</xdr:rowOff>
    </xdr:to>
    <xdr:sp macro="" textlink="">
      <xdr:nvSpPr>
        <xdr:cNvPr id="819" name="楕円 818"/>
        <xdr:cNvSpPr/>
      </xdr:nvSpPr>
      <xdr:spPr>
        <a:xfrm>
          <a:off x="21272500" y="9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44988</xdr:rowOff>
    </xdr:from>
    <xdr:ext cx="534377" cy="259045"/>
    <xdr:sp macro="" textlink="">
      <xdr:nvSpPr>
        <xdr:cNvPr id="820" name="テキスト ボックス 819"/>
        <xdr:cNvSpPr txBox="1"/>
      </xdr:nvSpPr>
      <xdr:spPr>
        <a:xfrm>
          <a:off x="21056111" y="94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94615</xdr:rowOff>
    </xdr:from>
    <xdr:to>
      <xdr:col>107</xdr:col>
      <xdr:colOff>101600</xdr:colOff>
      <xdr:row>57</xdr:row>
      <xdr:rowOff>24765</xdr:rowOff>
    </xdr:to>
    <xdr:sp macro="" textlink="">
      <xdr:nvSpPr>
        <xdr:cNvPr id="821" name="楕円 820"/>
        <xdr:cNvSpPr/>
      </xdr:nvSpPr>
      <xdr:spPr>
        <a:xfrm>
          <a:off x="20383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41292</xdr:rowOff>
    </xdr:from>
    <xdr:ext cx="534377" cy="259045"/>
    <xdr:sp macro="" textlink="">
      <xdr:nvSpPr>
        <xdr:cNvPr id="822" name="テキスト ボックス 821"/>
        <xdr:cNvSpPr txBox="1"/>
      </xdr:nvSpPr>
      <xdr:spPr>
        <a:xfrm>
          <a:off x="20167111" y="9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82461</xdr:rowOff>
    </xdr:from>
    <xdr:to>
      <xdr:col>102</xdr:col>
      <xdr:colOff>165100</xdr:colOff>
      <xdr:row>57</xdr:row>
      <xdr:rowOff>12611</xdr:rowOff>
    </xdr:to>
    <xdr:sp macro="" textlink="">
      <xdr:nvSpPr>
        <xdr:cNvPr id="823" name="楕円 822"/>
        <xdr:cNvSpPr/>
      </xdr:nvSpPr>
      <xdr:spPr>
        <a:xfrm>
          <a:off x="19494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29138</xdr:rowOff>
    </xdr:from>
    <xdr:ext cx="534377" cy="259045"/>
    <xdr:sp macro="" textlink="">
      <xdr:nvSpPr>
        <xdr:cNvPr id="824" name="テキスト ボックス 823"/>
        <xdr:cNvSpPr txBox="1"/>
      </xdr:nvSpPr>
      <xdr:spPr>
        <a:xfrm>
          <a:off x="19278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95872</xdr:rowOff>
    </xdr:from>
    <xdr:to>
      <xdr:col>98</xdr:col>
      <xdr:colOff>38100</xdr:colOff>
      <xdr:row>57</xdr:row>
      <xdr:rowOff>26022</xdr:rowOff>
    </xdr:to>
    <xdr:sp macro="" textlink="">
      <xdr:nvSpPr>
        <xdr:cNvPr id="825" name="楕円 824"/>
        <xdr:cNvSpPr/>
      </xdr:nvSpPr>
      <xdr:spPr>
        <a:xfrm>
          <a:off x="18605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42549</xdr:rowOff>
    </xdr:from>
    <xdr:ext cx="534377" cy="259045"/>
    <xdr:sp macro="" textlink="">
      <xdr:nvSpPr>
        <xdr:cNvPr id="826" name="テキスト ボックス 825"/>
        <xdr:cNvSpPr txBox="1"/>
      </xdr:nvSpPr>
      <xdr:spPr>
        <a:xfrm>
          <a:off x="18389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25114</xdr:rowOff>
    </xdr:from>
    <xdr:to>
      <xdr:col>116</xdr:col>
      <xdr:colOff>62864</xdr:colOff>
      <xdr:row>79</xdr:row>
      <xdr:rowOff>127870</xdr:rowOff>
    </xdr:to>
    <xdr:cxnSp macro="">
      <xdr:nvCxnSpPr>
        <xdr:cNvPr id="851" name="直線コネクタ 850"/>
        <xdr:cNvCxnSpPr/>
      </xdr:nvCxnSpPr>
      <xdr:spPr>
        <a:xfrm flipV="1">
          <a:off x="22159595" y="12712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131697</xdr:rowOff>
    </xdr:from>
    <xdr:ext cx="534377" cy="259045"/>
    <xdr:sp macro="" textlink="">
      <xdr:nvSpPr>
        <xdr:cNvPr id="852" name="繰出金最小値テキスト"/>
        <xdr:cNvSpPr txBox="1"/>
      </xdr:nvSpPr>
      <xdr:spPr>
        <a:xfrm>
          <a:off x="22212300" y="13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127870</xdr:rowOff>
    </xdr:from>
    <xdr:to>
      <xdr:col>116</xdr:col>
      <xdr:colOff>152400</xdr:colOff>
      <xdr:row>79</xdr:row>
      <xdr:rowOff>127870</xdr:rowOff>
    </xdr:to>
    <xdr:cxnSp macro="">
      <xdr:nvCxnSpPr>
        <xdr:cNvPr id="853" name="直線コネクタ 852"/>
        <xdr:cNvCxnSpPr/>
      </xdr:nvCxnSpPr>
      <xdr:spPr>
        <a:xfrm>
          <a:off x="22072600" y="1367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143241</xdr:rowOff>
    </xdr:from>
    <xdr:ext cx="534377" cy="259045"/>
    <xdr:sp macro="" textlink="">
      <xdr:nvSpPr>
        <xdr:cNvPr id="854" name="繰出金最大値テキスト"/>
        <xdr:cNvSpPr txBox="1"/>
      </xdr:nvSpPr>
      <xdr:spPr>
        <a:xfrm>
          <a:off x="22212300" y="124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25114</xdr:rowOff>
    </xdr:from>
    <xdr:to>
      <xdr:col>116</xdr:col>
      <xdr:colOff>152400</xdr:colOff>
      <xdr:row>74</xdr:row>
      <xdr:rowOff>25114</xdr:rowOff>
    </xdr:to>
    <xdr:cxnSp macro="">
      <xdr:nvCxnSpPr>
        <xdr:cNvPr id="855" name="直線コネクタ 854"/>
        <xdr:cNvCxnSpPr/>
      </xdr:nvCxnSpPr>
      <xdr:spPr>
        <a:xfrm>
          <a:off x="22072600" y="1271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2883</xdr:rowOff>
    </xdr:from>
    <xdr:to>
      <xdr:col>116</xdr:col>
      <xdr:colOff>63500</xdr:colOff>
      <xdr:row>76</xdr:row>
      <xdr:rowOff>118478</xdr:rowOff>
    </xdr:to>
    <xdr:cxnSp macro="">
      <xdr:nvCxnSpPr>
        <xdr:cNvPr id="856" name="直線コネクタ 855"/>
        <xdr:cNvCxnSpPr/>
      </xdr:nvCxnSpPr>
      <xdr:spPr>
        <a:xfrm flipV="1">
          <a:off x="21323300" y="12861633"/>
          <a:ext cx="838200" cy="28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169169</xdr:rowOff>
    </xdr:from>
    <xdr:ext cx="534377" cy="259045"/>
    <xdr:sp macro="" textlink="">
      <xdr:nvSpPr>
        <xdr:cNvPr id="857" name="繰出金平均値テキスト"/>
        <xdr:cNvSpPr txBox="1"/>
      </xdr:nvSpPr>
      <xdr:spPr>
        <a:xfrm>
          <a:off x="22212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19292</xdr:rowOff>
    </xdr:from>
    <xdr:to>
      <xdr:col>116</xdr:col>
      <xdr:colOff>114300</xdr:colOff>
      <xdr:row>77</xdr:row>
      <xdr:rowOff>120892</xdr:rowOff>
    </xdr:to>
    <xdr:sp macro="" textlink="">
      <xdr:nvSpPr>
        <xdr:cNvPr id="858" name="フローチャート: 判断 857"/>
        <xdr:cNvSpPr/>
      </xdr:nvSpPr>
      <xdr:spPr>
        <a:xfrm>
          <a:off x="22110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89408</xdr:rowOff>
    </xdr:from>
    <xdr:to>
      <xdr:col>111</xdr:col>
      <xdr:colOff>177800</xdr:colOff>
      <xdr:row>76</xdr:row>
      <xdr:rowOff>118478</xdr:rowOff>
    </xdr:to>
    <xdr:cxnSp macro="">
      <xdr:nvCxnSpPr>
        <xdr:cNvPr id="859" name="直線コネクタ 858"/>
        <xdr:cNvCxnSpPr/>
      </xdr:nvCxnSpPr>
      <xdr:spPr>
        <a:xfrm>
          <a:off x="20434300" y="1311960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28797</xdr:rowOff>
    </xdr:from>
    <xdr:to>
      <xdr:col>112</xdr:col>
      <xdr:colOff>38100</xdr:colOff>
      <xdr:row>77</xdr:row>
      <xdr:rowOff>130397</xdr:rowOff>
    </xdr:to>
    <xdr:sp macro="" textlink="">
      <xdr:nvSpPr>
        <xdr:cNvPr id="860" name="フローチャート: 判断 859"/>
        <xdr:cNvSpPr/>
      </xdr:nvSpPr>
      <xdr:spPr>
        <a:xfrm>
          <a:off x="21272500" y="132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121524</xdr:rowOff>
    </xdr:from>
    <xdr:ext cx="534377" cy="259045"/>
    <xdr:sp macro="" textlink="">
      <xdr:nvSpPr>
        <xdr:cNvPr id="861" name="テキスト ボックス 860"/>
        <xdr:cNvSpPr txBox="1"/>
      </xdr:nvSpPr>
      <xdr:spPr>
        <a:xfrm>
          <a:off x="21056111"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71196</xdr:rowOff>
    </xdr:from>
    <xdr:to>
      <xdr:col>107</xdr:col>
      <xdr:colOff>50800</xdr:colOff>
      <xdr:row>76</xdr:row>
      <xdr:rowOff>89408</xdr:rowOff>
    </xdr:to>
    <xdr:cxnSp macro="">
      <xdr:nvCxnSpPr>
        <xdr:cNvPr id="862" name="直線コネクタ 861"/>
        <xdr:cNvCxnSpPr/>
      </xdr:nvCxnSpPr>
      <xdr:spPr>
        <a:xfrm>
          <a:off x="19545300" y="1310139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54629</xdr:rowOff>
    </xdr:from>
    <xdr:to>
      <xdr:col>107</xdr:col>
      <xdr:colOff>101600</xdr:colOff>
      <xdr:row>77</xdr:row>
      <xdr:rowOff>156229</xdr:rowOff>
    </xdr:to>
    <xdr:sp macro="" textlink="">
      <xdr:nvSpPr>
        <xdr:cNvPr id="863" name="フローチャート: 判断 862"/>
        <xdr:cNvSpPr/>
      </xdr:nvSpPr>
      <xdr:spPr>
        <a:xfrm>
          <a:off x="20383500" y="13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147356</xdr:rowOff>
    </xdr:from>
    <xdr:ext cx="534377" cy="259045"/>
    <xdr:sp macro="" textlink="">
      <xdr:nvSpPr>
        <xdr:cNvPr id="864" name="テキスト ボックス 863"/>
        <xdr:cNvSpPr txBox="1"/>
      </xdr:nvSpPr>
      <xdr:spPr>
        <a:xfrm>
          <a:off x="20167111" y="133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135109</xdr:rowOff>
    </xdr:from>
    <xdr:to>
      <xdr:col>102</xdr:col>
      <xdr:colOff>114300</xdr:colOff>
      <xdr:row>76</xdr:row>
      <xdr:rowOff>71196</xdr:rowOff>
    </xdr:to>
    <xdr:cxnSp macro="">
      <xdr:nvCxnSpPr>
        <xdr:cNvPr id="865" name="直線コネクタ 864"/>
        <xdr:cNvCxnSpPr/>
      </xdr:nvCxnSpPr>
      <xdr:spPr>
        <a:xfrm>
          <a:off x="18656300" y="12308059"/>
          <a:ext cx="889000" cy="79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6" name="フローチャート: 判断 865"/>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7" name="テキスト ボックス 866"/>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68" name="フローチャート: 判断 867"/>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69" name="テキスト ボックス 868"/>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123533</xdr:rowOff>
    </xdr:from>
    <xdr:to>
      <xdr:col>116</xdr:col>
      <xdr:colOff>114300</xdr:colOff>
      <xdr:row>75</xdr:row>
      <xdr:rowOff>53683</xdr:rowOff>
    </xdr:to>
    <xdr:sp macro="" textlink="">
      <xdr:nvSpPr>
        <xdr:cNvPr id="875" name="楕円 874"/>
        <xdr:cNvSpPr/>
      </xdr:nvSpPr>
      <xdr:spPr>
        <a:xfrm>
          <a:off x="22110700" y="128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146410</xdr:rowOff>
    </xdr:from>
    <xdr:ext cx="534377" cy="259045"/>
    <xdr:sp macro="" textlink="">
      <xdr:nvSpPr>
        <xdr:cNvPr id="876" name="繰出金該当値テキスト"/>
        <xdr:cNvSpPr txBox="1"/>
      </xdr:nvSpPr>
      <xdr:spPr>
        <a:xfrm>
          <a:off x="22212300" y="126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67678</xdr:rowOff>
    </xdr:from>
    <xdr:to>
      <xdr:col>112</xdr:col>
      <xdr:colOff>38100</xdr:colOff>
      <xdr:row>76</xdr:row>
      <xdr:rowOff>169278</xdr:rowOff>
    </xdr:to>
    <xdr:sp macro="" textlink="">
      <xdr:nvSpPr>
        <xdr:cNvPr id="877" name="楕円 876"/>
        <xdr:cNvSpPr/>
      </xdr:nvSpPr>
      <xdr:spPr>
        <a:xfrm>
          <a:off x="21272500" y="130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14355</xdr:rowOff>
    </xdr:from>
    <xdr:ext cx="534377" cy="259045"/>
    <xdr:sp macro="" textlink="">
      <xdr:nvSpPr>
        <xdr:cNvPr id="878" name="テキスト ボックス 877"/>
        <xdr:cNvSpPr txBox="1"/>
      </xdr:nvSpPr>
      <xdr:spPr>
        <a:xfrm>
          <a:off x="21056111" y="128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38608</xdr:rowOff>
    </xdr:from>
    <xdr:to>
      <xdr:col>107</xdr:col>
      <xdr:colOff>101600</xdr:colOff>
      <xdr:row>76</xdr:row>
      <xdr:rowOff>140208</xdr:rowOff>
    </xdr:to>
    <xdr:sp macro="" textlink="">
      <xdr:nvSpPr>
        <xdr:cNvPr id="879" name="楕円 878"/>
        <xdr:cNvSpPr/>
      </xdr:nvSpPr>
      <xdr:spPr>
        <a:xfrm>
          <a:off x="20383500" y="130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156735</xdr:rowOff>
    </xdr:from>
    <xdr:ext cx="534377" cy="259045"/>
    <xdr:sp macro="" textlink="">
      <xdr:nvSpPr>
        <xdr:cNvPr id="880" name="テキスト ボックス 879"/>
        <xdr:cNvSpPr txBox="1"/>
      </xdr:nvSpPr>
      <xdr:spPr>
        <a:xfrm>
          <a:off x="20167111" y="12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20396</xdr:rowOff>
    </xdr:from>
    <xdr:to>
      <xdr:col>102</xdr:col>
      <xdr:colOff>165100</xdr:colOff>
      <xdr:row>76</xdr:row>
      <xdr:rowOff>121996</xdr:rowOff>
    </xdr:to>
    <xdr:sp macro="" textlink="">
      <xdr:nvSpPr>
        <xdr:cNvPr id="881" name="楕円 880"/>
        <xdr:cNvSpPr/>
      </xdr:nvSpPr>
      <xdr:spPr>
        <a:xfrm>
          <a:off x="19494500" y="130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138523</xdr:rowOff>
    </xdr:from>
    <xdr:ext cx="534377" cy="259045"/>
    <xdr:sp macro="" textlink="">
      <xdr:nvSpPr>
        <xdr:cNvPr id="882" name="テキスト ボックス 881"/>
        <xdr:cNvSpPr txBox="1"/>
      </xdr:nvSpPr>
      <xdr:spPr>
        <a:xfrm>
          <a:off x="19278111" y="1282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84309</xdr:rowOff>
    </xdr:from>
    <xdr:to>
      <xdr:col>98</xdr:col>
      <xdr:colOff>38100</xdr:colOff>
      <xdr:row>72</xdr:row>
      <xdr:rowOff>14459</xdr:rowOff>
    </xdr:to>
    <xdr:sp macro="" textlink="">
      <xdr:nvSpPr>
        <xdr:cNvPr id="883" name="楕円 882"/>
        <xdr:cNvSpPr/>
      </xdr:nvSpPr>
      <xdr:spPr>
        <a:xfrm>
          <a:off x="18605500" y="122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30986</xdr:rowOff>
    </xdr:from>
    <xdr:ext cx="534377" cy="259045"/>
    <xdr:sp macro="" textlink="">
      <xdr:nvSpPr>
        <xdr:cNvPr id="884" name="テキスト ボックス 883"/>
        <xdr:cNvSpPr txBox="1"/>
      </xdr:nvSpPr>
      <xdr:spPr>
        <a:xfrm>
          <a:off x="18389111" y="120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補助費等は、東日本大震災復興交付金及び福島県市町村復興支援交付金（津波被災住宅再建事業分）の令和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年度精算返還分が皆減したことにより、令和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111,600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災害復旧事業費は、令和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年福島県沖地震に係る復旧費用の増に伴い、令和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38,980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積立金は、財政調整基金積立金及び市有建物等維持補修基金積立金が増加したことにより、令和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99,285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公債費は、任意の繰上償還がなかったことで、令和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52,762</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6198</xdr:rowOff>
    </xdr:from>
    <xdr:to>
      <xdr:col>24</xdr:col>
      <xdr:colOff>63500</xdr:colOff>
      <xdr:row>33</xdr:row>
      <xdr:rowOff>81178</xdr:rowOff>
    </xdr:to>
    <xdr:cxnSp macro="">
      <xdr:nvCxnSpPr>
        <xdr:cNvPr id="59" name="直線コネクタ 58"/>
        <xdr:cNvCxnSpPr/>
      </xdr:nvCxnSpPr>
      <xdr:spPr>
        <a:xfrm flipV="1">
          <a:off x="3797300" y="5664048"/>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81178</xdr:rowOff>
    </xdr:from>
    <xdr:to>
      <xdr:col>19</xdr:col>
      <xdr:colOff>177800</xdr:colOff>
      <xdr:row>33</xdr:row>
      <xdr:rowOff>91694</xdr:rowOff>
    </xdr:to>
    <xdr:cxnSp macro="">
      <xdr:nvCxnSpPr>
        <xdr:cNvPr id="62" name="直線コネクタ 61"/>
        <xdr:cNvCxnSpPr/>
      </xdr:nvCxnSpPr>
      <xdr:spPr>
        <a:xfrm flipV="1">
          <a:off x="2908300" y="573902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65634</xdr:rowOff>
    </xdr:from>
    <xdr:to>
      <xdr:col>15</xdr:col>
      <xdr:colOff>50800</xdr:colOff>
      <xdr:row>33</xdr:row>
      <xdr:rowOff>91694</xdr:rowOff>
    </xdr:to>
    <xdr:cxnSp macro="">
      <xdr:nvCxnSpPr>
        <xdr:cNvPr id="65" name="直線コネクタ 64"/>
        <xdr:cNvCxnSpPr/>
      </xdr:nvCxnSpPr>
      <xdr:spPr>
        <a:xfrm>
          <a:off x="2019300" y="572348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149301</xdr:rowOff>
    </xdr:from>
    <xdr:to>
      <xdr:col>10</xdr:col>
      <xdr:colOff>114300</xdr:colOff>
      <xdr:row>33</xdr:row>
      <xdr:rowOff>65634</xdr:rowOff>
    </xdr:to>
    <xdr:cxnSp macro="">
      <xdr:nvCxnSpPr>
        <xdr:cNvPr id="68" name="直線コネクタ 67"/>
        <xdr:cNvCxnSpPr/>
      </xdr:nvCxnSpPr>
      <xdr:spPr>
        <a:xfrm>
          <a:off x="1130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126848</xdr:rowOff>
    </xdr:from>
    <xdr:to>
      <xdr:col>24</xdr:col>
      <xdr:colOff>114300</xdr:colOff>
      <xdr:row>33</xdr:row>
      <xdr:rowOff>56998</xdr:rowOff>
    </xdr:to>
    <xdr:sp macro="" textlink="">
      <xdr:nvSpPr>
        <xdr:cNvPr id="78" name="楕円 77"/>
        <xdr:cNvSpPr/>
      </xdr:nvSpPr>
      <xdr:spPr>
        <a:xfrm>
          <a:off x="4584700" y="56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149725</xdr:rowOff>
    </xdr:from>
    <xdr:ext cx="469744" cy="259045"/>
    <xdr:sp macro="" textlink="">
      <xdr:nvSpPr>
        <xdr:cNvPr id="79" name="議会費該当値テキスト"/>
        <xdr:cNvSpPr txBox="1"/>
      </xdr:nvSpPr>
      <xdr:spPr>
        <a:xfrm>
          <a:off x="4686300" y="54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30378</xdr:rowOff>
    </xdr:from>
    <xdr:to>
      <xdr:col>20</xdr:col>
      <xdr:colOff>38100</xdr:colOff>
      <xdr:row>33</xdr:row>
      <xdr:rowOff>131978</xdr:rowOff>
    </xdr:to>
    <xdr:sp macro="" textlink="">
      <xdr:nvSpPr>
        <xdr:cNvPr id="80" name="楕円 79"/>
        <xdr:cNvSpPr/>
      </xdr:nvSpPr>
      <xdr:spPr>
        <a:xfrm>
          <a:off x="3746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148505</xdr:rowOff>
    </xdr:from>
    <xdr:ext cx="469744" cy="259045"/>
    <xdr:sp macro="" textlink="">
      <xdr:nvSpPr>
        <xdr:cNvPr id="81" name="テキスト ボックス 80"/>
        <xdr:cNvSpPr txBox="1"/>
      </xdr:nvSpPr>
      <xdr:spPr>
        <a:xfrm>
          <a:off x="3562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40894</xdr:rowOff>
    </xdr:from>
    <xdr:to>
      <xdr:col>15</xdr:col>
      <xdr:colOff>101600</xdr:colOff>
      <xdr:row>33</xdr:row>
      <xdr:rowOff>142494</xdr:rowOff>
    </xdr:to>
    <xdr:sp macro="" textlink="">
      <xdr:nvSpPr>
        <xdr:cNvPr id="82" name="楕円 81"/>
        <xdr:cNvSpPr/>
      </xdr:nvSpPr>
      <xdr:spPr>
        <a:xfrm>
          <a:off x="2857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159021</xdr:rowOff>
    </xdr:from>
    <xdr:ext cx="469744" cy="259045"/>
    <xdr:sp macro="" textlink="">
      <xdr:nvSpPr>
        <xdr:cNvPr id="83" name="テキスト ボックス 82"/>
        <xdr:cNvSpPr txBox="1"/>
      </xdr:nvSpPr>
      <xdr:spPr>
        <a:xfrm>
          <a:off x="2673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14834</xdr:rowOff>
    </xdr:from>
    <xdr:to>
      <xdr:col>10</xdr:col>
      <xdr:colOff>165100</xdr:colOff>
      <xdr:row>33</xdr:row>
      <xdr:rowOff>116434</xdr:rowOff>
    </xdr:to>
    <xdr:sp macro="" textlink="">
      <xdr:nvSpPr>
        <xdr:cNvPr id="84" name="楕円 83"/>
        <xdr:cNvSpPr/>
      </xdr:nvSpPr>
      <xdr:spPr>
        <a:xfrm>
          <a:off x="1968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132961</xdr:rowOff>
    </xdr:from>
    <xdr:ext cx="469744" cy="259045"/>
    <xdr:sp macro="" textlink="">
      <xdr:nvSpPr>
        <xdr:cNvPr id="85" name="テキスト ボックス 84"/>
        <xdr:cNvSpPr txBox="1"/>
      </xdr:nvSpPr>
      <xdr:spPr>
        <a:xfrm>
          <a:off x="1784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98501</xdr:rowOff>
    </xdr:from>
    <xdr:to>
      <xdr:col>6</xdr:col>
      <xdr:colOff>38100</xdr:colOff>
      <xdr:row>33</xdr:row>
      <xdr:rowOff>28651</xdr:rowOff>
    </xdr:to>
    <xdr:sp macro="" textlink="">
      <xdr:nvSpPr>
        <xdr:cNvPr id="86" name="楕円 85"/>
        <xdr:cNvSpPr/>
      </xdr:nvSpPr>
      <xdr:spPr>
        <a:xfrm>
          <a:off x="1079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45178</xdr:rowOff>
    </xdr:from>
    <xdr:ext cx="469744" cy="259045"/>
    <xdr:sp macro="" textlink="">
      <xdr:nvSpPr>
        <xdr:cNvPr id="87" name="テキスト ボックス 86"/>
        <xdr:cNvSpPr txBox="1"/>
      </xdr:nvSpPr>
      <xdr:spPr>
        <a:xfrm>
          <a:off x="895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162688</xdr:rowOff>
    </xdr:from>
    <xdr:to>
      <xdr:col>24</xdr:col>
      <xdr:colOff>62865</xdr:colOff>
      <xdr:row>57</xdr:row>
      <xdr:rowOff>149580</xdr:rowOff>
    </xdr:to>
    <xdr:cxnSp macro="">
      <xdr:nvCxnSpPr>
        <xdr:cNvPr id="109" name="直線コネクタ 108"/>
        <xdr:cNvCxnSpPr/>
      </xdr:nvCxnSpPr>
      <xdr:spPr>
        <a:xfrm flipV="1">
          <a:off x="4633595" y="9249538"/>
          <a:ext cx="1270" cy="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153407</xdr:rowOff>
    </xdr:from>
    <xdr:ext cx="534377" cy="259045"/>
    <xdr:sp macro="" textlink="">
      <xdr:nvSpPr>
        <xdr:cNvPr id="110" name="総務費最小値テキスト"/>
        <xdr:cNvSpPr txBox="1"/>
      </xdr:nvSpPr>
      <xdr:spPr>
        <a:xfrm>
          <a:off x="4686300" y="99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149580</xdr:rowOff>
    </xdr:from>
    <xdr:to>
      <xdr:col>24</xdr:col>
      <xdr:colOff>152400</xdr:colOff>
      <xdr:row>57</xdr:row>
      <xdr:rowOff>149580</xdr:rowOff>
    </xdr:to>
    <xdr:cxnSp macro="">
      <xdr:nvCxnSpPr>
        <xdr:cNvPr id="111" name="直線コネクタ 110"/>
        <xdr:cNvCxnSpPr/>
      </xdr:nvCxnSpPr>
      <xdr:spPr>
        <a:xfrm>
          <a:off x="4546600" y="99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109365</xdr:rowOff>
    </xdr:from>
    <xdr:ext cx="599010" cy="259045"/>
    <xdr:sp macro="" textlink="">
      <xdr:nvSpPr>
        <xdr:cNvPr id="112" name="総務費最大値テキスト"/>
        <xdr:cNvSpPr txBox="1"/>
      </xdr:nvSpPr>
      <xdr:spPr>
        <a:xfrm>
          <a:off x="4686300" y="902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162688</xdr:rowOff>
    </xdr:from>
    <xdr:to>
      <xdr:col>24</xdr:col>
      <xdr:colOff>152400</xdr:colOff>
      <xdr:row>53</xdr:row>
      <xdr:rowOff>162688</xdr:rowOff>
    </xdr:to>
    <xdr:cxnSp macro="">
      <xdr:nvCxnSpPr>
        <xdr:cNvPr id="113" name="直線コネクタ 112"/>
        <xdr:cNvCxnSpPr/>
      </xdr:nvCxnSpPr>
      <xdr:spPr>
        <a:xfrm>
          <a:off x="4546600" y="924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100641</xdr:rowOff>
    </xdr:from>
    <xdr:to>
      <xdr:col>24</xdr:col>
      <xdr:colOff>63500</xdr:colOff>
      <xdr:row>53</xdr:row>
      <xdr:rowOff>162688</xdr:rowOff>
    </xdr:to>
    <xdr:cxnSp macro="">
      <xdr:nvCxnSpPr>
        <xdr:cNvPr id="114" name="直線コネクタ 113"/>
        <xdr:cNvCxnSpPr/>
      </xdr:nvCxnSpPr>
      <xdr:spPr>
        <a:xfrm>
          <a:off x="3797300" y="918749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70491</xdr:rowOff>
    </xdr:from>
    <xdr:ext cx="534377" cy="259045"/>
    <xdr:sp macro="" textlink="">
      <xdr:nvSpPr>
        <xdr:cNvPr id="115" name="総務費平均値テキスト"/>
        <xdr:cNvSpPr txBox="1"/>
      </xdr:nvSpPr>
      <xdr:spPr>
        <a:xfrm>
          <a:off x="4686300" y="967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92064</xdr:rowOff>
    </xdr:from>
    <xdr:to>
      <xdr:col>24</xdr:col>
      <xdr:colOff>114300</xdr:colOff>
      <xdr:row>57</xdr:row>
      <xdr:rowOff>22214</xdr:rowOff>
    </xdr:to>
    <xdr:sp macro="" textlink="">
      <xdr:nvSpPr>
        <xdr:cNvPr id="116" name="フローチャート: 判断 115"/>
        <xdr:cNvSpPr/>
      </xdr:nvSpPr>
      <xdr:spPr>
        <a:xfrm>
          <a:off x="4584700" y="96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170671</xdr:rowOff>
    </xdr:from>
    <xdr:to>
      <xdr:col>19</xdr:col>
      <xdr:colOff>177800</xdr:colOff>
      <xdr:row>53</xdr:row>
      <xdr:rowOff>100641</xdr:rowOff>
    </xdr:to>
    <xdr:cxnSp macro="">
      <xdr:nvCxnSpPr>
        <xdr:cNvPr id="117" name="直線コネクタ 116"/>
        <xdr:cNvCxnSpPr/>
      </xdr:nvCxnSpPr>
      <xdr:spPr>
        <a:xfrm>
          <a:off x="2908300" y="8743171"/>
          <a:ext cx="889000" cy="4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98927</xdr:rowOff>
    </xdr:from>
    <xdr:to>
      <xdr:col>20</xdr:col>
      <xdr:colOff>38100</xdr:colOff>
      <xdr:row>57</xdr:row>
      <xdr:rowOff>29077</xdr:rowOff>
    </xdr:to>
    <xdr:sp macro="" textlink="">
      <xdr:nvSpPr>
        <xdr:cNvPr id="118" name="フローチャート: 判断 117"/>
        <xdr:cNvSpPr/>
      </xdr:nvSpPr>
      <xdr:spPr>
        <a:xfrm>
          <a:off x="37465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20204</xdr:rowOff>
    </xdr:from>
    <xdr:ext cx="534377" cy="259045"/>
    <xdr:sp macro="" textlink="">
      <xdr:nvSpPr>
        <xdr:cNvPr id="119" name="テキスト ボックス 118"/>
        <xdr:cNvSpPr txBox="1"/>
      </xdr:nvSpPr>
      <xdr:spPr>
        <a:xfrm>
          <a:off x="3530111" y="97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170671</xdr:rowOff>
    </xdr:from>
    <xdr:to>
      <xdr:col>15</xdr:col>
      <xdr:colOff>50800</xdr:colOff>
      <xdr:row>51</xdr:row>
      <xdr:rowOff>107367</xdr:rowOff>
    </xdr:to>
    <xdr:cxnSp macro="">
      <xdr:nvCxnSpPr>
        <xdr:cNvPr id="120" name="直線コネクタ 119"/>
        <xdr:cNvCxnSpPr/>
      </xdr:nvCxnSpPr>
      <xdr:spPr>
        <a:xfrm flipV="1">
          <a:off x="2019300" y="874317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9933</xdr:rowOff>
    </xdr:from>
    <xdr:to>
      <xdr:col>15</xdr:col>
      <xdr:colOff>101600</xdr:colOff>
      <xdr:row>54</xdr:row>
      <xdr:rowOff>111533</xdr:rowOff>
    </xdr:to>
    <xdr:sp macro="" textlink="">
      <xdr:nvSpPr>
        <xdr:cNvPr id="121" name="フローチャート: 判断 120"/>
        <xdr:cNvSpPr/>
      </xdr:nvSpPr>
      <xdr:spPr>
        <a:xfrm>
          <a:off x="2857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102660</xdr:rowOff>
    </xdr:from>
    <xdr:ext cx="599010" cy="259045"/>
    <xdr:sp macro="" textlink="">
      <xdr:nvSpPr>
        <xdr:cNvPr id="122" name="テキスト ボックス 121"/>
        <xdr:cNvSpPr txBox="1"/>
      </xdr:nvSpPr>
      <xdr:spPr>
        <a:xfrm>
          <a:off x="2608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40309</xdr:rowOff>
    </xdr:from>
    <xdr:to>
      <xdr:col>10</xdr:col>
      <xdr:colOff>114300</xdr:colOff>
      <xdr:row>51</xdr:row>
      <xdr:rowOff>107367</xdr:rowOff>
    </xdr:to>
    <xdr:cxnSp macro="">
      <xdr:nvCxnSpPr>
        <xdr:cNvPr id="123" name="直線コネクタ 122"/>
        <xdr:cNvCxnSpPr/>
      </xdr:nvCxnSpPr>
      <xdr:spPr>
        <a:xfrm>
          <a:off x="1130300" y="8784259"/>
          <a:ext cx="8890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4" name="フローチャート: 判断 123"/>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5" name="テキスト ボックス 124"/>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6" name="フローチャート: 判断 125"/>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7" name="テキスト ボックス 126"/>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111888</xdr:rowOff>
    </xdr:from>
    <xdr:to>
      <xdr:col>24</xdr:col>
      <xdr:colOff>114300</xdr:colOff>
      <xdr:row>54</xdr:row>
      <xdr:rowOff>42038</xdr:rowOff>
    </xdr:to>
    <xdr:sp macro="" textlink="">
      <xdr:nvSpPr>
        <xdr:cNvPr id="133" name="楕円 132"/>
        <xdr:cNvSpPr/>
      </xdr:nvSpPr>
      <xdr:spPr>
        <a:xfrm>
          <a:off x="4584700" y="9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64915</xdr:rowOff>
    </xdr:from>
    <xdr:ext cx="599010" cy="259045"/>
    <xdr:sp macro="" textlink="">
      <xdr:nvSpPr>
        <xdr:cNvPr id="134" name="総務費該当値テキスト"/>
        <xdr:cNvSpPr txBox="1"/>
      </xdr:nvSpPr>
      <xdr:spPr>
        <a:xfrm>
          <a:off x="4686300" y="915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49841</xdr:rowOff>
    </xdr:from>
    <xdr:to>
      <xdr:col>20</xdr:col>
      <xdr:colOff>38100</xdr:colOff>
      <xdr:row>53</xdr:row>
      <xdr:rowOff>151441</xdr:rowOff>
    </xdr:to>
    <xdr:sp macro="" textlink="">
      <xdr:nvSpPr>
        <xdr:cNvPr id="135" name="楕円 134"/>
        <xdr:cNvSpPr/>
      </xdr:nvSpPr>
      <xdr:spPr>
        <a:xfrm>
          <a:off x="3746500" y="91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167968</xdr:rowOff>
    </xdr:from>
    <xdr:ext cx="599010" cy="259045"/>
    <xdr:sp macro="" textlink="">
      <xdr:nvSpPr>
        <xdr:cNvPr id="136" name="テキスト ボックス 135"/>
        <xdr:cNvSpPr txBox="1"/>
      </xdr:nvSpPr>
      <xdr:spPr>
        <a:xfrm>
          <a:off x="3497795" y="8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119871</xdr:rowOff>
    </xdr:from>
    <xdr:to>
      <xdr:col>15</xdr:col>
      <xdr:colOff>101600</xdr:colOff>
      <xdr:row>51</xdr:row>
      <xdr:rowOff>50021</xdr:rowOff>
    </xdr:to>
    <xdr:sp macro="" textlink="">
      <xdr:nvSpPr>
        <xdr:cNvPr id="137" name="楕円 136"/>
        <xdr:cNvSpPr/>
      </xdr:nvSpPr>
      <xdr:spPr>
        <a:xfrm>
          <a:off x="2857500" y="8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66548</xdr:rowOff>
    </xdr:from>
    <xdr:ext cx="599010" cy="259045"/>
    <xdr:sp macro="" textlink="">
      <xdr:nvSpPr>
        <xdr:cNvPr id="138" name="テキスト ボックス 137"/>
        <xdr:cNvSpPr txBox="1"/>
      </xdr:nvSpPr>
      <xdr:spPr>
        <a:xfrm>
          <a:off x="2608795" y="846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56567</xdr:rowOff>
    </xdr:from>
    <xdr:to>
      <xdr:col>10</xdr:col>
      <xdr:colOff>165100</xdr:colOff>
      <xdr:row>51</xdr:row>
      <xdr:rowOff>158167</xdr:rowOff>
    </xdr:to>
    <xdr:sp macro="" textlink="">
      <xdr:nvSpPr>
        <xdr:cNvPr id="139" name="楕円 138"/>
        <xdr:cNvSpPr/>
      </xdr:nvSpPr>
      <xdr:spPr>
        <a:xfrm>
          <a:off x="19685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3244</xdr:rowOff>
    </xdr:from>
    <xdr:ext cx="599010" cy="259045"/>
    <xdr:sp macro="" textlink="">
      <xdr:nvSpPr>
        <xdr:cNvPr id="140" name="テキスト ボックス 139"/>
        <xdr:cNvSpPr txBox="1"/>
      </xdr:nvSpPr>
      <xdr:spPr>
        <a:xfrm>
          <a:off x="1719795" y="85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160959</xdr:rowOff>
    </xdr:from>
    <xdr:to>
      <xdr:col>6</xdr:col>
      <xdr:colOff>38100</xdr:colOff>
      <xdr:row>51</xdr:row>
      <xdr:rowOff>91109</xdr:rowOff>
    </xdr:to>
    <xdr:sp macro="" textlink="">
      <xdr:nvSpPr>
        <xdr:cNvPr id="141" name="楕円 140"/>
        <xdr:cNvSpPr/>
      </xdr:nvSpPr>
      <xdr:spPr>
        <a:xfrm>
          <a:off x="1079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107636</xdr:rowOff>
    </xdr:from>
    <xdr:ext cx="599010" cy="259045"/>
    <xdr:sp macro="" textlink="">
      <xdr:nvSpPr>
        <xdr:cNvPr id="142" name="テキスト ボックス 141"/>
        <xdr:cNvSpPr txBox="1"/>
      </xdr:nvSpPr>
      <xdr:spPr>
        <a:xfrm>
          <a:off x="830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7" name="直線コネクタ 166"/>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68"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69" name="直線コネクタ 168"/>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0"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1" name="直線コネクタ 170"/>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71780</xdr:rowOff>
    </xdr:from>
    <xdr:to>
      <xdr:col>24</xdr:col>
      <xdr:colOff>63500</xdr:colOff>
      <xdr:row>73</xdr:row>
      <xdr:rowOff>66002</xdr:rowOff>
    </xdr:to>
    <xdr:cxnSp macro="">
      <xdr:nvCxnSpPr>
        <xdr:cNvPr id="172" name="直線コネクタ 171"/>
        <xdr:cNvCxnSpPr/>
      </xdr:nvCxnSpPr>
      <xdr:spPr>
        <a:xfrm>
          <a:off x="3797300" y="12416180"/>
          <a:ext cx="838200" cy="1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3"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4" name="フローチャート: 判断 173"/>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170637</xdr:rowOff>
    </xdr:from>
    <xdr:to>
      <xdr:col>19</xdr:col>
      <xdr:colOff>177800</xdr:colOff>
      <xdr:row>72</xdr:row>
      <xdr:rowOff>71780</xdr:rowOff>
    </xdr:to>
    <xdr:cxnSp macro="">
      <xdr:nvCxnSpPr>
        <xdr:cNvPr id="175" name="直線コネクタ 174"/>
        <xdr:cNvCxnSpPr/>
      </xdr:nvCxnSpPr>
      <xdr:spPr>
        <a:xfrm>
          <a:off x="2908300" y="12000687"/>
          <a:ext cx="889000" cy="4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6" name="フローチャート: 判断 175"/>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7" name="テキスト ボックス 176"/>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170637</xdr:rowOff>
    </xdr:from>
    <xdr:to>
      <xdr:col>15</xdr:col>
      <xdr:colOff>50800</xdr:colOff>
      <xdr:row>75</xdr:row>
      <xdr:rowOff>95097</xdr:rowOff>
    </xdr:to>
    <xdr:cxnSp macro="">
      <xdr:nvCxnSpPr>
        <xdr:cNvPr id="178" name="直線コネクタ 177"/>
        <xdr:cNvCxnSpPr/>
      </xdr:nvCxnSpPr>
      <xdr:spPr>
        <a:xfrm flipV="1">
          <a:off x="2019300" y="12000687"/>
          <a:ext cx="889000" cy="9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79" name="フローチャート: 判断 178"/>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0" name="テキスト ボックス 179"/>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95097</xdr:rowOff>
    </xdr:from>
    <xdr:to>
      <xdr:col>10</xdr:col>
      <xdr:colOff>114300</xdr:colOff>
      <xdr:row>76</xdr:row>
      <xdr:rowOff>69608</xdr:rowOff>
    </xdr:to>
    <xdr:cxnSp macro="">
      <xdr:nvCxnSpPr>
        <xdr:cNvPr id="181" name="直線コネクタ 180"/>
        <xdr:cNvCxnSpPr/>
      </xdr:nvCxnSpPr>
      <xdr:spPr>
        <a:xfrm flipV="1">
          <a:off x="1130300" y="12953847"/>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2" name="フローチャート: 判断 181"/>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3" name="テキスト ボックス 182"/>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4" name="フローチャート: 判断 183"/>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5" name="テキスト ボックス 184"/>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15202</xdr:rowOff>
    </xdr:from>
    <xdr:to>
      <xdr:col>24</xdr:col>
      <xdr:colOff>114300</xdr:colOff>
      <xdr:row>73</xdr:row>
      <xdr:rowOff>116802</xdr:rowOff>
    </xdr:to>
    <xdr:sp macro="" textlink="">
      <xdr:nvSpPr>
        <xdr:cNvPr id="191" name="楕円 190"/>
        <xdr:cNvSpPr/>
      </xdr:nvSpPr>
      <xdr:spPr>
        <a:xfrm>
          <a:off x="4584700" y="12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38079</xdr:rowOff>
    </xdr:from>
    <xdr:ext cx="599010" cy="259045"/>
    <xdr:sp macro="" textlink="">
      <xdr:nvSpPr>
        <xdr:cNvPr id="192" name="民生費該当値テキスト"/>
        <xdr:cNvSpPr txBox="1"/>
      </xdr:nvSpPr>
      <xdr:spPr>
        <a:xfrm>
          <a:off x="4686300" y="1238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20980</xdr:rowOff>
    </xdr:from>
    <xdr:to>
      <xdr:col>20</xdr:col>
      <xdr:colOff>38100</xdr:colOff>
      <xdr:row>72</xdr:row>
      <xdr:rowOff>122580</xdr:rowOff>
    </xdr:to>
    <xdr:sp macro="" textlink="">
      <xdr:nvSpPr>
        <xdr:cNvPr id="193" name="楕円 192"/>
        <xdr:cNvSpPr/>
      </xdr:nvSpPr>
      <xdr:spPr>
        <a:xfrm>
          <a:off x="3746500" y="123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139107</xdr:rowOff>
    </xdr:from>
    <xdr:ext cx="599010" cy="259045"/>
    <xdr:sp macro="" textlink="">
      <xdr:nvSpPr>
        <xdr:cNvPr id="194" name="テキスト ボックス 193"/>
        <xdr:cNvSpPr txBox="1"/>
      </xdr:nvSpPr>
      <xdr:spPr>
        <a:xfrm>
          <a:off x="3497795" y="1214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119837</xdr:rowOff>
    </xdr:from>
    <xdr:to>
      <xdr:col>15</xdr:col>
      <xdr:colOff>101600</xdr:colOff>
      <xdr:row>70</xdr:row>
      <xdr:rowOff>49987</xdr:rowOff>
    </xdr:to>
    <xdr:sp macro="" textlink="">
      <xdr:nvSpPr>
        <xdr:cNvPr id="195" name="楕円 194"/>
        <xdr:cNvSpPr/>
      </xdr:nvSpPr>
      <xdr:spPr>
        <a:xfrm>
          <a:off x="2857500" y="119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66514</xdr:rowOff>
    </xdr:from>
    <xdr:ext cx="599010" cy="259045"/>
    <xdr:sp macro="" textlink="">
      <xdr:nvSpPr>
        <xdr:cNvPr id="196" name="テキスト ボックス 195"/>
        <xdr:cNvSpPr txBox="1"/>
      </xdr:nvSpPr>
      <xdr:spPr>
        <a:xfrm>
          <a:off x="2608795" y="117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44297</xdr:rowOff>
    </xdr:from>
    <xdr:to>
      <xdr:col>10</xdr:col>
      <xdr:colOff>165100</xdr:colOff>
      <xdr:row>75</xdr:row>
      <xdr:rowOff>145897</xdr:rowOff>
    </xdr:to>
    <xdr:sp macro="" textlink="">
      <xdr:nvSpPr>
        <xdr:cNvPr id="197" name="楕円 196"/>
        <xdr:cNvSpPr/>
      </xdr:nvSpPr>
      <xdr:spPr>
        <a:xfrm>
          <a:off x="1968500" y="129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162424</xdr:rowOff>
    </xdr:from>
    <xdr:ext cx="599010" cy="259045"/>
    <xdr:sp macro="" textlink="">
      <xdr:nvSpPr>
        <xdr:cNvPr id="198" name="テキスト ボックス 197"/>
        <xdr:cNvSpPr txBox="1"/>
      </xdr:nvSpPr>
      <xdr:spPr>
        <a:xfrm>
          <a:off x="1719795" y="126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18808</xdr:rowOff>
    </xdr:from>
    <xdr:to>
      <xdr:col>6</xdr:col>
      <xdr:colOff>38100</xdr:colOff>
      <xdr:row>76</xdr:row>
      <xdr:rowOff>120408</xdr:rowOff>
    </xdr:to>
    <xdr:sp macro="" textlink="">
      <xdr:nvSpPr>
        <xdr:cNvPr id="199" name="楕円 198"/>
        <xdr:cNvSpPr/>
      </xdr:nvSpPr>
      <xdr:spPr>
        <a:xfrm>
          <a:off x="1079500" y="130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136936</xdr:rowOff>
    </xdr:from>
    <xdr:ext cx="599010" cy="259045"/>
    <xdr:sp macro="" textlink="">
      <xdr:nvSpPr>
        <xdr:cNvPr id="200" name="テキスト ボックス 199"/>
        <xdr:cNvSpPr txBox="1"/>
      </xdr:nvSpPr>
      <xdr:spPr>
        <a:xfrm>
          <a:off x="830795" y="128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5" name="直線コネクタ 224"/>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6"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7" name="直線コネクタ 226"/>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28"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29" name="直線コネクタ 228"/>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16199</xdr:rowOff>
    </xdr:from>
    <xdr:to>
      <xdr:col>24</xdr:col>
      <xdr:colOff>63500</xdr:colOff>
      <xdr:row>93</xdr:row>
      <xdr:rowOff>165455</xdr:rowOff>
    </xdr:to>
    <xdr:cxnSp macro="">
      <xdr:nvCxnSpPr>
        <xdr:cNvPr id="230" name="直線コネクタ 229"/>
        <xdr:cNvCxnSpPr/>
      </xdr:nvCxnSpPr>
      <xdr:spPr>
        <a:xfrm>
          <a:off x="3797300" y="15961049"/>
          <a:ext cx="838200" cy="1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1"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2" name="フローチャート: 判断 231"/>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16199</xdr:rowOff>
    </xdr:from>
    <xdr:to>
      <xdr:col>19</xdr:col>
      <xdr:colOff>177800</xdr:colOff>
      <xdr:row>94</xdr:row>
      <xdr:rowOff>152158</xdr:rowOff>
    </xdr:to>
    <xdr:cxnSp macro="">
      <xdr:nvCxnSpPr>
        <xdr:cNvPr id="233" name="直線コネクタ 232"/>
        <xdr:cNvCxnSpPr/>
      </xdr:nvCxnSpPr>
      <xdr:spPr>
        <a:xfrm flipV="1">
          <a:off x="2908300" y="15961049"/>
          <a:ext cx="889000" cy="30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4" name="フローチャート: 判断 233"/>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5" name="テキスト ボックス 234"/>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152158</xdr:rowOff>
    </xdr:from>
    <xdr:to>
      <xdr:col>15</xdr:col>
      <xdr:colOff>50800</xdr:colOff>
      <xdr:row>95</xdr:row>
      <xdr:rowOff>169875</xdr:rowOff>
    </xdr:to>
    <xdr:cxnSp macro="">
      <xdr:nvCxnSpPr>
        <xdr:cNvPr id="236" name="直線コネクタ 235"/>
        <xdr:cNvCxnSpPr/>
      </xdr:nvCxnSpPr>
      <xdr:spPr>
        <a:xfrm flipV="1">
          <a:off x="2019300" y="16268458"/>
          <a:ext cx="889000" cy="1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7" name="フローチャート: 判断 236"/>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38" name="テキスト ボックス 237"/>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11398</xdr:rowOff>
    </xdr:from>
    <xdr:to>
      <xdr:col>10</xdr:col>
      <xdr:colOff>114300</xdr:colOff>
      <xdr:row>95</xdr:row>
      <xdr:rowOff>169875</xdr:rowOff>
    </xdr:to>
    <xdr:cxnSp macro="">
      <xdr:nvCxnSpPr>
        <xdr:cNvPr id="239" name="直線コネクタ 238"/>
        <xdr:cNvCxnSpPr/>
      </xdr:nvCxnSpPr>
      <xdr:spPr>
        <a:xfrm>
          <a:off x="1130300" y="16299148"/>
          <a:ext cx="889000" cy="1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0" name="フローチャート: 判断 239"/>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1" name="テキスト ボックス 240"/>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2" name="フローチャート: 判断 241"/>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3" name="テキスト ボックス 242"/>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114655</xdr:rowOff>
    </xdr:from>
    <xdr:to>
      <xdr:col>24</xdr:col>
      <xdr:colOff>114300</xdr:colOff>
      <xdr:row>94</xdr:row>
      <xdr:rowOff>44805</xdr:rowOff>
    </xdr:to>
    <xdr:sp macro="" textlink="">
      <xdr:nvSpPr>
        <xdr:cNvPr id="249" name="楕円 248"/>
        <xdr:cNvSpPr/>
      </xdr:nvSpPr>
      <xdr:spPr>
        <a:xfrm>
          <a:off x="4584700" y="160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137532</xdr:rowOff>
    </xdr:from>
    <xdr:ext cx="534377" cy="259045"/>
    <xdr:sp macro="" textlink="">
      <xdr:nvSpPr>
        <xdr:cNvPr id="250" name="衛生費該当値テキスト"/>
        <xdr:cNvSpPr txBox="1"/>
      </xdr:nvSpPr>
      <xdr:spPr>
        <a:xfrm>
          <a:off x="4686300" y="159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136849</xdr:rowOff>
    </xdr:from>
    <xdr:to>
      <xdr:col>20</xdr:col>
      <xdr:colOff>38100</xdr:colOff>
      <xdr:row>93</xdr:row>
      <xdr:rowOff>66999</xdr:rowOff>
    </xdr:to>
    <xdr:sp macro="" textlink="">
      <xdr:nvSpPr>
        <xdr:cNvPr id="251" name="楕円 250"/>
        <xdr:cNvSpPr/>
      </xdr:nvSpPr>
      <xdr:spPr>
        <a:xfrm>
          <a:off x="3746500" y="159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83526</xdr:rowOff>
    </xdr:from>
    <xdr:ext cx="534377" cy="259045"/>
    <xdr:sp macro="" textlink="">
      <xdr:nvSpPr>
        <xdr:cNvPr id="252" name="テキスト ボックス 251"/>
        <xdr:cNvSpPr txBox="1"/>
      </xdr:nvSpPr>
      <xdr:spPr>
        <a:xfrm>
          <a:off x="3530111" y="156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101358</xdr:rowOff>
    </xdr:from>
    <xdr:to>
      <xdr:col>15</xdr:col>
      <xdr:colOff>101600</xdr:colOff>
      <xdr:row>95</xdr:row>
      <xdr:rowOff>31508</xdr:rowOff>
    </xdr:to>
    <xdr:sp macro="" textlink="">
      <xdr:nvSpPr>
        <xdr:cNvPr id="253" name="楕円 252"/>
        <xdr:cNvSpPr/>
      </xdr:nvSpPr>
      <xdr:spPr>
        <a:xfrm>
          <a:off x="2857500" y="1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48035</xdr:rowOff>
    </xdr:from>
    <xdr:ext cx="534377" cy="259045"/>
    <xdr:sp macro="" textlink="">
      <xdr:nvSpPr>
        <xdr:cNvPr id="254" name="テキスト ボックス 253"/>
        <xdr:cNvSpPr txBox="1"/>
      </xdr:nvSpPr>
      <xdr:spPr>
        <a:xfrm>
          <a:off x="2641111" y="159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119075</xdr:rowOff>
    </xdr:from>
    <xdr:to>
      <xdr:col>10</xdr:col>
      <xdr:colOff>165100</xdr:colOff>
      <xdr:row>96</xdr:row>
      <xdr:rowOff>49225</xdr:rowOff>
    </xdr:to>
    <xdr:sp macro="" textlink="">
      <xdr:nvSpPr>
        <xdr:cNvPr id="255" name="楕円 254"/>
        <xdr:cNvSpPr/>
      </xdr:nvSpPr>
      <xdr:spPr>
        <a:xfrm>
          <a:off x="1968500" y="16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65752</xdr:rowOff>
    </xdr:from>
    <xdr:ext cx="534377" cy="259045"/>
    <xdr:sp macro="" textlink="">
      <xdr:nvSpPr>
        <xdr:cNvPr id="256" name="テキスト ボックス 255"/>
        <xdr:cNvSpPr txBox="1"/>
      </xdr:nvSpPr>
      <xdr:spPr>
        <a:xfrm>
          <a:off x="175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132048</xdr:rowOff>
    </xdr:from>
    <xdr:to>
      <xdr:col>6</xdr:col>
      <xdr:colOff>38100</xdr:colOff>
      <xdr:row>95</xdr:row>
      <xdr:rowOff>62198</xdr:rowOff>
    </xdr:to>
    <xdr:sp macro="" textlink="">
      <xdr:nvSpPr>
        <xdr:cNvPr id="257" name="楕円 256"/>
        <xdr:cNvSpPr/>
      </xdr:nvSpPr>
      <xdr:spPr>
        <a:xfrm>
          <a:off x="1079500" y="162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78725</xdr:rowOff>
    </xdr:from>
    <xdr:ext cx="534377" cy="259045"/>
    <xdr:sp macro="" textlink="">
      <xdr:nvSpPr>
        <xdr:cNvPr id="258" name="テキスト ボックス 257"/>
        <xdr:cNvSpPr txBox="1"/>
      </xdr:nvSpPr>
      <xdr:spPr>
        <a:xfrm>
          <a:off x="863111" y="160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2" name="直線コネクタ 281"/>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5"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6" name="直線コネクタ 285"/>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119812</xdr:rowOff>
    </xdr:from>
    <xdr:to>
      <xdr:col>55</xdr:col>
      <xdr:colOff>0</xdr:colOff>
      <xdr:row>38</xdr:row>
      <xdr:rowOff>134062</xdr:rowOff>
    </xdr:to>
    <xdr:cxnSp macro="">
      <xdr:nvCxnSpPr>
        <xdr:cNvPr id="287" name="直線コネクタ 286"/>
        <xdr:cNvCxnSpPr/>
      </xdr:nvCxnSpPr>
      <xdr:spPr>
        <a:xfrm flipV="1">
          <a:off x="9639300" y="6634912"/>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88"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89" name="フローチャート: 判断 288"/>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108077</xdr:rowOff>
    </xdr:from>
    <xdr:to>
      <xdr:col>50</xdr:col>
      <xdr:colOff>114300</xdr:colOff>
      <xdr:row>38</xdr:row>
      <xdr:rowOff>134062</xdr:rowOff>
    </xdr:to>
    <xdr:cxnSp macro="">
      <xdr:nvCxnSpPr>
        <xdr:cNvPr id="290" name="直線コネクタ 289"/>
        <xdr:cNvCxnSpPr/>
      </xdr:nvCxnSpPr>
      <xdr:spPr>
        <a:xfrm>
          <a:off x="8750300" y="6623177"/>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1" name="フローチャート: 判断 290"/>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2" name="テキスト ボックス 291"/>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103429</xdr:rowOff>
    </xdr:from>
    <xdr:to>
      <xdr:col>45</xdr:col>
      <xdr:colOff>177800</xdr:colOff>
      <xdr:row>38</xdr:row>
      <xdr:rowOff>108077</xdr:rowOff>
    </xdr:to>
    <xdr:cxnSp macro="">
      <xdr:nvCxnSpPr>
        <xdr:cNvPr id="293" name="直線コネクタ 292"/>
        <xdr:cNvCxnSpPr/>
      </xdr:nvCxnSpPr>
      <xdr:spPr>
        <a:xfrm>
          <a:off x="7861300" y="661852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4" name="フローチャート: 判断 293"/>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5" name="テキスト ボックス 294"/>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80035</xdr:rowOff>
    </xdr:from>
    <xdr:to>
      <xdr:col>41</xdr:col>
      <xdr:colOff>50800</xdr:colOff>
      <xdr:row>38</xdr:row>
      <xdr:rowOff>103429</xdr:rowOff>
    </xdr:to>
    <xdr:cxnSp macro="">
      <xdr:nvCxnSpPr>
        <xdr:cNvPr id="296" name="直線コネクタ 295"/>
        <xdr:cNvCxnSpPr/>
      </xdr:nvCxnSpPr>
      <xdr:spPr>
        <a:xfrm>
          <a:off x="6972300" y="65951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7" name="フローチャート: 判断 296"/>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298" name="テキスト ボックス 297"/>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299" name="フローチャート: 判断 298"/>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0" name="テキスト ボックス 299"/>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69012</xdr:rowOff>
    </xdr:from>
    <xdr:to>
      <xdr:col>55</xdr:col>
      <xdr:colOff>50800</xdr:colOff>
      <xdr:row>38</xdr:row>
      <xdr:rowOff>170612</xdr:rowOff>
    </xdr:to>
    <xdr:sp macro="" textlink="">
      <xdr:nvSpPr>
        <xdr:cNvPr id="306" name="楕円 305"/>
        <xdr:cNvSpPr/>
      </xdr:nvSpPr>
      <xdr:spPr>
        <a:xfrm>
          <a:off x="104267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28389</xdr:rowOff>
    </xdr:from>
    <xdr:ext cx="469744" cy="259045"/>
    <xdr:sp macro="" textlink="">
      <xdr:nvSpPr>
        <xdr:cNvPr id="307" name="労働費該当値テキスト"/>
        <xdr:cNvSpPr txBox="1"/>
      </xdr:nvSpPr>
      <xdr:spPr>
        <a:xfrm>
          <a:off x="10528300" y="63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83262</xdr:rowOff>
    </xdr:from>
    <xdr:to>
      <xdr:col>50</xdr:col>
      <xdr:colOff>165100</xdr:colOff>
      <xdr:row>39</xdr:row>
      <xdr:rowOff>13412</xdr:rowOff>
    </xdr:to>
    <xdr:sp macro="" textlink="">
      <xdr:nvSpPr>
        <xdr:cNvPr id="308" name="楕円 307"/>
        <xdr:cNvSpPr/>
      </xdr:nvSpPr>
      <xdr:spPr>
        <a:xfrm>
          <a:off x="9588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4539</xdr:rowOff>
    </xdr:from>
    <xdr:ext cx="469744" cy="259045"/>
    <xdr:sp macro="" textlink="">
      <xdr:nvSpPr>
        <xdr:cNvPr id="309" name="テキスト ボックス 308"/>
        <xdr:cNvSpPr txBox="1"/>
      </xdr:nvSpPr>
      <xdr:spPr>
        <a:xfrm>
          <a:off x="9404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57277</xdr:rowOff>
    </xdr:from>
    <xdr:to>
      <xdr:col>46</xdr:col>
      <xdr:colOff>38100</xdr:colOff>
      <xdr:row>38</xdr:row>
      <xdr:rowOff>158877</xdr:rowOff>
    </xdr:to>
    <xdr:sp macro="" textlink="">
      <xdr:nvSpPr>
        <xdr:cNvPr id="310" name="楕円 309"/>
        <xdr:cNvSpPr/>
      </xdr:nvSpPr>
      <xdr:spPr>
        <a:xfrm>
          <a:off x="8699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3954</xdr:rowOff>
    </xdr:from>
    <xdr:ext cx="469744" cy="259045"/>
    <xdr:sp macro="" textlink="">
      <xdr:nvSpPr>
        <xdr:cNvPr id="311" name="テキスト ボックス 310"/>
        <xdr:cNvSpPr txBox="1"/>
      </xdr:nvSpPr>
      <xdr:spPr>
        <a:xfrm>
          <a:off x="8515428" y="63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52629</xdr:rowOff>
    </xdr:from>
    <xdr:to>
      <xdr:col>41</xdr:col>
      <xdr:colOff>101600</xdr:colOff>
      <xdr:row>38</xdr:row>
      <xdr:rowOff>154229</xdr:rowOff>
    </xdr:to>
    <xdr:sp macro="" textlink="">
      <xdr:nvSpPr>
        <xdr:cNvPr id="312" name="楕円 311"/>
        <xdr:cNvSpPr/>
      </xdr:nvSpPr>
      <xdr:spPr>
        <a:xfrm>
          <a:off x="78105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170756</xdr:rowOff>
    </xdr:from>
    <xdr:ext cx="469744" cy="259045"/>
    <xdr:sp macro="" textlink="">
      <xdr:nvSpPr>
        <xdr:cNvPr id="313" name="テキスト ボックス 312"/>
        <xdr:cNvSpPr txBox="1"/>
      </xdr:nvSpPr>
      <xdr:spPr>
        <a:xfrm>
          <a:off x="7626428" y="63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29235</xdr:rowOff>
    </xdr:from>
    <xdr:to>
      <xdr:col>36</xdr:col>
      <xdr:colOff>165100</xdr:colOff>
      <xdr:row>38</xdr:row>
      <xdr:rowOff>130835</xdr:rowOff>
    </xdr:to>
    <xdr:sp macro="" textlink="">
      <xdr:nvSpPr>
        <xdr:cNvPr id="314" name="楕円 313"/>
        <xdr:cNvSpPr/>
      </xdr:nvSpPr>
      <xdr:spPr>
        <a:xfrm>
          <a:off x="6921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147362</xdr:rowOff>
    </xdr:from>
    <xdr:ext cx="469744" cy="259045"/>
    <xdr:sp macro="" textlink="">
      <xdr:nvSpPr>
        <xdr:cNvPr id="315" name="テキスト ボックス 314"/>
        <xdr:cNvSpPr txBox="1"/>
      </xdr:nvSpPr>
      <xdr:spPr>
        <a:xfrm>
          <a:off x="6737428"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5749</xdr:rowOff>
    </xdr:from>
    <xdr:to>
      <xdr:col>54</xdr:col>
      <xdr:colOff>189865</xdr:colOff>
      <xdr:row>58</xdr:row>
      <xdr:rowOff>125161</xdr:rowOff>
    </xdr:to>
    <xdr:cxnSp macro="">
      <xdr:nvCxnSpPr>
        <xdr:cNvPr id="337" name="直線コネクタ 336"/>
        <xdr:cNvCxnSpPr/>
      </xdr:nvCxnSpPr>
      <xdr:spPr>
        <a:xfrm flipV="1">
          <a:off x="10475595" y="9264049"/>
          <a:ext cx="1270" cy="80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128988</xdr:rowOff>
    </xdr:from>
    <xdr:ext cx="469744" cy="259045"/>
    <xdr:sp macro="" textlink="">
      <xdr:nvSpPr>
        <xdr:cNvPr id="338" name="農林水産業費最小値テキスト"/>
        <xdr:cNvSpPr txBox="1"/>
      </xdr:nvSpPr>
      <xdr:spPr>
        <a:xfrm>
          <a:off x="10528300" y="1007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125161</xdr:rowOff>
    </xdr:from>
    <xdr:to>
      <xdr:col>55</xdr:col>
      <xdr:colOff>88900</xdr:colOff>
      <xdr:row>58</xdr:row>
      <xdr:rowOff>125161</xdr:rowOff>
    </xdr:to>
    <xdr:cxnSp macro="">
      <xdr:nvCxnSpPr>
        <xdr:cNvPr id="339" name="直線コネクタ 338"/>
        <xdr:cNvCxnSpPr/>
      </xdr:nvCxnSpPr>
      <xdr:spPr>
        <a:xfrm>
          <a:off x="10388600" y="1006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123876</xdr:rowOff>
    </xdr:from>
    <xdr:ext cx="534377" cy="259045"/>
    <xdr:sp macro="" textlink="">
      <xdr:nvSpPr>
        <xdr:cNvPr id="340" name="農林水産業費最大値テキスト"/>
        <xdr:cNvSpPr txBox="1"/>
      </xdr:nvSpPr>
      <xdr:spPr>
        <a:xfrm>
          <a:off x="10528300" y="90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5749</xdr:rowOff>
    </xdr:from>
    <xdr:to>
      <xdr:col>55</xdr:col>
      <xdr:colOff>88900</xdr:colOff>
      <xdr:row>54</xdr:row>
      <xdr:rowOff>5749</xdr:rowOff>
    </xdr:to>
    <xdr:cxnSp macro="">
      <xdr:nvCxnSpPr>
        <xdr:cNvPr id="341" name="直線コネクタ 340"/>
        <xdr:cNvCxnSpPr/>
      </xdr:nvCxnSpPr>
      <xdr:spPr>
        <a:xfrm>
          <a:off x="10388600" y="926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38174</xdr:rowOff>
    </xdr:from>
    <xdr:to>
      <xdr:col>55</xdr:col>
      <xdr:colOff>0</xdr:colOff>
      <xdr:row>54</xdr:row>
      <xdr:rowOff>5749</xdr:rowOff>
    </xdr:to>
    <xdr:cxnSp macro="">
      <xdr:nvCxnSpPr>
        <xdr:cNvPr id="342" name="直線コネクタ 341"/>
        <xdr:cNvCxnSpPr/>
      </xdr:nvCxnSpPr>
      <xdr:spPr>
        <a:xfrm>
          <a:off x="9639300" y="8610674"/>
          <a:ext cx="838200" cy="6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105156</xdr:rowOff>
    </xdr:from>
    <xdr:ext cx="534377" cy="259045"/>
    <xdr:sp macro="" textlink="">
      <xdr:nvSpPr>
        <xdr:cNvPr id="343" name="農林水産業費平均値テキスト"/>
        <xdr:cNvSpPr txBox="1"/>
      </xdr:nvSpPr>
      <xdr:spPr>
        <a:xfrm>
          <a:off x="10528300" y="9877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126729</xdr:rowOff>
    </xdr:from>
    <xdr:to>
      <xdr:col>55</xdr:col>
      <xdr:colOff>50800</xdr:colOff>
      <xdr:row>58</xdr:row>
      <xdr:rowOff>56879</xdr:rowOff>
    </xdr:to>
    <xdr:sp macro="" textlink="">
      <xdr:nvSpPr>
        <xdr:cNvPr id="344" name="フローチャート: 判断 343"/>
        <xdr:cNvSpPr/>
      </xdr:nvSpPr>
      <xdr:spPr>
        <a:xfrm>
          <a:off x="10426700" y="989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38174</xdr:rowOff>
    </xdr:from>
    <xdr:to>
      <xdr:col>50</xdr:col>
      <xdr:colOff>114300</xdr:colOff>
      <xdr:row>50</xdr:row>
      <xdr:rowOff>110677</xdr:rowOff>
    </xdr:to>
    <xdr:cxnSp macro="">
      <xdr:nvCxnSpPr>
        <xdr:cNvPr id="345" name="直線コネクタ 344"/>
        <xdr:cNvCxnSpPr/>
      </xdr:nvCxnSpPr>
      <xdr:spPr>
        <a:xfrm flipV="1">
          <a:off x="8750300" y="8610674"/>
          <a:ext cx="889000" cy="7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130908</xdr:rowOff>
    </xdr:from>
    <xdr:to>
      <xdr:col>50</xdr:col>
      <xdr:colOff>165100</xdr:colOff>
      <xdr:row>58</xdr:row>
      <xdr:rowOff>61058</xdr:rowOff>
    </xdr:to>
    <xdr:sp macro="" textlink="">
      <xdr:nvSpPr>
        <xdr:cNvPr id="346" name="フローチャート: 判断 345"/>
        <xdr:cNvSpPr/>
      </xdr:nvSpPr>
      <xdr:spPr>
        <a:xfrm>
          <a:off x="95885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52185</xdr:rowOff>
    </xdr:from>
    <xdr:ext cx="534377" cy="259045"/>
    <xdr:sp macro="" textlink="">
      <xdr:nvSpPr>
        <xdr:cNvPr id="347" name="テキスト ボックス 346"/>
        <xdr:cNvSpPr txBox="1"/>
      </xdr:nvSpPr>
      <xdr:spPr>
        <a:xfrm>
          <a:off x="9372111" y="99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110677</xdr:rowOff>
    </xdr:from>
    <xdr:to>
      <xdr:col>45</xdr:col>
      <xdr:colOff>177800</xdr:colOff>
      <xdr:row>52</xdr:row>
      <xdr:rowOff>140779</xdr:rowOff>
    </xdr:to>
    <xdr:cxnSp macro="">
      <xdr:nvCxnSpPr>
        <xdr:cNvPr id="348" name="直線コネクタ 347"/>
        <xdr:cNvCxnSpPr/>
      </xdr:nvCxnSpPr>
      <xdr:spPr>
        <a:xfrm flipV="1">
          <a:off x="7861300" y="8683177"/>
          <a:ext cx="8890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144075</xdr:rowOff>
    </xdr:from>
    <xdr:to>
      <xdr:col>46</xdr:col>
      <xdr:colOff>38100</xdr:colOff>
      <xdr:row>58</xdr:row>
      <xdr:rowOff>74225</xdr:rowOff>
    </xdr:to>
    <xdr:sp macro="" textlink="">
      <xdr:nvSpPr>
        <xdr:cNvPr id="349" name="フローチャート: 判断 348"/>
        <xdr:cNvSpPr/>
      </xdr:nvSpPr>
      <xdr:spPr>
        <a:xfrm>
          <a:off x="8699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65352</xdr:rowOff>
    </xdr:from>
    <xdr:ext cx="534377" cy="259045"/>
    <xdr:sp macro="" textlink="">
      <xdr:nvSpPr>
        <xdr:cNvPr id="350" name="テキスト ボックス 349"/>
        <xdr:cNvSpPr txBox="1"/>
      </xdr:nvSpPr>
      <xdr:spPr>
        <a:xfrm>
          <a:off x="8483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127722</xdr:rowOff>
    </xdr:from>
    <xdr:to>
      <xdr:col>41</xdr:col>
      <xdr:colOff>50800</xdr:colOff>
      <xdr:row>52</xdr:row>
      <xdr:rowOff>140779</xdr:rowOff>
    </xdr:to>
    <xdr:cxnSp macro="">
      <xdr:nvCxnSpPr>
        <xdr:cNvPr id="351" name="直線コネクタ 350"/>
        <xdr:cNvCxnSpPr/>
      </xdr:nvCxnSpPr>
      <xdr:spPr>
        <a:xfrm>
          <a:off x="6972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136339</xdr:rowOff>
    </xdr:from>
    <xdr:to>
      <xdr:col>41</xdr:col>
      <xdr:colOff>101600</xdr:colOff>
      <xdr:row>58</xdr:row>
      <xdr:rowOff>66489</xdr:rowOff>
    </xdr:to>
    <xdr:sp macro="" textlink="">
      <xdr:nvSpPr>
        <xdr:cNvPr id="352" name="フローチャート: 判断 351"/>
        <xdr:cNvSpPr/>
      </xdr:nvSpPr>
      <xdr:spPr>
        <a:xfrm>
          <a:off x="7810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57616</xdr:rowOff>
    </xdr:from>
    <xdr:ext cx="534377" cy="259045"/>
    <xdr:sp macro="" textlink="">
      <xdr:nvSpPr>
        <xdr:cNvPr id="353" name="テキスト ボックス 352"/>
        <xdr:cNvSpPr txBox="1"/>
      </xdr:nvSpPr>
      <xdr:spPr>
        <a:xfrm>
          <a:off x="7594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143463</xdr:rowOff>
    </xdr:from>
    <xdr:to>
      <xdr:col>36</xdr:col>
      <xdr:colOff>165100</xdr:colOff>
      <xdr:row>58</xdr:row>
      <xdr:rowOff>73613</xdr:rowOff>
    </xdr:to>
    <xdr:sp macro="" textlink="">
      <xdr:nvSpPr>
        <xdr:cNvPr id="354" name="フローチャート: 判断 353"/>
        <xdr:cNvSpPr/>
      </xdr:nvSpPr>
      <xdr:spPr>
        <a:xfrm>
          <a:off x="6921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64740</xdr:rowOff>
    </xdr:from>
    <xdr:ext cx="534377" cy="259045"/>
    <xdr:sp macro="" textlink="">
      <xdr:nvSpPr>
        <xdr:cNvPr id="355" name="テキスト ボックス 354"/>
        <xdr:cNvSpPr txBox="1"/>
      </xdr:nvSpPr>
      <xdr:spPr>
        <a:xfrm>
          <a:off x="6705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126399</xdr:rowOff>
    </xdr:from>
    <xdr:to>
      <xdr:col>55</xdr:col>
      <xdr:colOff>50800</xdr:colOff>
      <xdr:row>54</xdr:row>
      <xdr:rowOff>56549</xdr:rowOff>
    </xdr:to>
    <xdr:sp macro="" textlink="">
      <xdr:nvSpPr>
        <xdr:cNvPr id="361" name="楕円 360"/>
        <xdr:cNvSpPr/>
      </xdr:nvSpPr>
      <xdr:spPr>
        <a:xfrm>
          <a:off x="10426700" y="92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79426</xdr:rowOff>
    </xdr:from>
    <xdr:ext cx="534377" cy="259045"/>
    <xdr:sp macro="" textlink="">
      <xdr:nvSpPr>
        <xdr:cNvPr id="362" name="農林水産業費該当値テキスト"/>
        <xdr:cNvSpPr txBox="1"/>
      </xdr:nvSpPr>
      <xdr:spPr>
        <a:xfrm>
          <a:off x="10528300" y="91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158824</xdr:rowOff>
    </xdr:from>
    <xdr:to>
      <xdr:col>50</xdr:col>
      <xdr:colOff>165100</xdr:colOff>
      <xdr:row>50</xdr:row>
      <xdr:rowOff>88974</xdr:rowOff>
    </xdr:to>
    <xdr:sp macro="" textlink="">
      <xdr:nvSpPr>
        <xdr:cNvPr id="363" name="楕円 362"/>
        <xdr:cNvSpPr/>
      </xdr:nvSpPr>
      <xdr:spPr>
        <a:xfrm>
          <a:off x="9588500" y="85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105501</xdr:rowOff>
    </xdr:from>
    <xdr:ext cx="599010" cy="259045"/>
    <xdr:sp macro="" textlink="">
      <xdr:nvSpPr>
        <xdr:cNvPr id="364" name="テキスト ボックス 363"/>
        <xdr:cNvSpPr txBox="1"/>
      </xdr:nvSpPr>
      <xdr:spPr>
        <a:xfrm>
          <a:off x="9339795" y="83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59877</xdr:rowOff>
    </xdr:from>
    <xdr:to>
      <xdr:col>46</xdr:col>
      <xdr:colOff>38100</xdr:colOff>
      <xdr:row>50</xdr:row>
      <xdr:rowOff>161477</xdr:rowOff>
    </xdr:to>
    <xdr:sp macro="" textlink="">
      <xdr:nvSpPr>
        <xdr:cNvPr id="365" name="楕円 364"/>
        <xdr:cNvSpPr/>
      </xdr:nvSpPr>
      <xdr:spPr>
        <a:xfrm>
          <a:off x="86995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6554</xdr:rowOff>
    </xdr:from>
    <xdr:ext cx="599010" cy="259045"/>
    <xdr:sp macro="" textlink="">
      <xdr:nvSpPr>
        <xdr:cNvPr id="366" name="テキスト ボックス 365"/>
        <xdr:cNvSpPr txBox="1"/>
      </xdr:nvSpPr>
      <xdr:spPr>
        <a:xfrm>
          <a:off x="8450795" y="84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89979</xdr:rowOff>
    </xdr:from>
    <xdr:to>
      <xdr:col>41</xdr:col>
      <xdr:colOff>101600</xdr:colOff>
      <xdr:row>53</xdr:row>
      <xdr:rowOff>20129</xdr:rowOff>
    </xdr:to>
    <xdr:sp macro="" textlink="">
      <xdr:nvSpPr>
        <xdr:cNvPr id="367" name="楕円 366"/>
        <xdr:cNvSpPr/>
      </xdr:nvSpPr>
      <xdr:spPr>
        <a:xfrm>
          <a:off x="7810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36656</xdr:rowOff>
    </xdr:from>
    <xdr:ext cx="599010" cy="259045"/>
    <xdr:sp macro="" textlink="">
      <xdr:nvSpPr>
        <xdr:cNvPr id="368" name="テキスト ボックス 367"/>
        <xdr:cNvSpPr txBox="1"/>
      </xdr:nvSpPr>
      <xdr:spPr>
        <a:xfrm>
          <a:off x="7561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76922</xdr:rowOff>
    </xdr:from>
    <xdr:to>
      <xdr:col>36</xdr:col>
      <xdr:colOff>165100</xdr:colOff>
      <xdr:row>51</xdr:row>
      <xdr:rowOff>7072</xdr:rowOff>
    </xdr:to>
    <xdr:sp macro="" textlink="">
      <xdr:nvSpPr>
        <xdr:cNvPr id="369" name="楕円 368"/>
        <xdr:cNvSpPr/>
      </xdr:nvSpPr>
      <xdr:spPr>
        <a:xfrm>
          <a:off x="6921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23599</xdr:rowOff>
    </xdr:from>
    <xdr:ext cx="599010" cy="259045"/>
    <xdr:sp macro="" textlink="">
      <xdr:nvSpPr>
        <xdr:cNvPr id="370" name="テキスト ボックス 369"/>
        <xdr:cNvSpPr txBox="1"/>
      </xdr:nvSpPr>
      <xdr:spPr>
        <a:xfrm>
          <a:off x="6672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394" name="直線コネクタ 393"/>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395"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396" name="直線コネクタ 395"/>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397"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398" name="直線コネクタ 397"/>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50470</xdr:rowOff>
    </xdr:from>
    <xdr:to>
      <xdr:col>55</xdr:col>
      <xdr:colOff>0</xdr:colOff>
      <xdr:row>75</xdr:row>
      <xdr:rowOff>162161</xdr:rowOff>
    </xdr:to>
    <xdr:cxnSp macro="">
      <xdr:nvCxnSpPr>
        <xdr:cNvPr id="399" name="直線コネクタ 398"/>
        <xdr:cNvCxnSpPr/>
      </xdr:nvCxnSpPr>
      <xdr:spPr>
        <a:xfrm flipV="1">
          <a:off x="9639300" y="12737770"/>
          <a:ext cx="838200" cy="2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0"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1" name="フローチャート: 判断 400"/>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133985</xdr:rowOff>
    </xdr:from>
    <xdr:to>
      <xdr:col>50</xdr:col>
      <xdr:colOff>114300</xdr:colOff>
      <xdr:row>75</xdr:row>
      <xdr:rowOff>162161</xdr:rowOff>
    </xdr:to>
    <xdr:cxnSp macro="">
      <xdr:nvCxnSpPr>
        <xdr:cNvPr id="402" name="直線コネクタ 401"/>
        <xdr:cNvCxnSpPr/>
      </xdr:nvCxnSpPr>
      <xdr:spPr>
        <a:xfrm>
          <a:off x="8750300" y="12821285"/>
          <a:ext cx="889000" cy="1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3" name="フローチャート: 判断 402"/>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04" name="テキスト ボックス 403"/>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133985</xdr:rowOff>
    </xdr:from>
    <xdr:to>
      <xdr:col>45</xdr:col>
      <xdr:colOff>177800</xdr:colOff>
      <xdr:row>75</xdr:row>
      <xdr:rowOff>37173</xdr:rowOff>
    </xdr:to>
    <xdr:cxnSp macro="">
      <xdr:nvCxnSpPr>
        <xdr:cNvPr id="405" name="直線コネクタ 404"/>
        <xdr:cNvCxnSpPr/>
      </xdr:nvCxnSpPr>
      <xdr:spPr>
        <a:xfrm flipV="1">
          <a:off x="7861300" y="12821285"/>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06" name="フローチャート: 判断 405"/>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07" name="テキスト ボックス 406"/>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23457</xdr:rowOff>
    </xdr:from>
    <xdr:to>
      <xdr:col>41</xdr:col>
      <xdr:colOff>50800</xdr:colOff>
      <xdr:row>75</xdr:row>
      <xdr:rowOff>37173</xdr:rowOff>
    </xdr:to>
    <xdr:cxnSp macro="">
      <xdr:nvCxnSpPr>
        <xdr:cNvPr id="408" name="直線コネクタ 407"/>
        <xdr:cNvCxnSpPr/>
      </xdr:nvCxnSpPr>
      <xdr:spPr>
        <a:xfrm>
          <a:off x="6972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09" name="フローチャート: 判断 408"/>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0" name="テキスト ボックス 409"/>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1" name="フローチャート: 判断 410"/>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2" name="テキスト ボックス 411"/>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171120</xdr:rowOff>
    </xdr:from>
    <xdr:to>
      <xdr:col>55</xdr:col>
      <xdr:colOff>50800</xdr:colOff>
      <xdr:row>74</xdr:row>
      <xdr:rowOff>101270</xdr:rowOff>
    </xdr:to>
    <xdr:sp macro="" textlink="">
      <xdr:nvSpPr>
        <xdr:cNvPr id="418" name="楕円 417"/>
        <xdr:cNvSpPr/>
      </xdr:nvSpPr>
      <xdr:spPr>
        <a:xfrm>
          <a:off x="10426700" y="126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22547</xdr:rowOff>
    </xdr:from>
    <xdr:ext cx="534377" cy="259045"/>
    <xdr:sp macro="" textlink="">
      <xdr:nvSpPr>
        <xdr:cNvPr id="419" name="商工費該当値テキスト"/>
        <xdr:cNvSpPr txBox="1"/>
      </xdr:nvSpPr>
      <xdr:spPr>
        <a:xfrm>
          <a:off x="10528300"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111360</xdr:rowOff>
    </xdr:from>
    <xdr:to>
      <xdr:col>50</xdr:col>
      <xdr:colOff>165100</xdr:colOff>
      <xdr:row>76</xdr:row>
      <xdr:rowOff>41511</xdr:rowOff>
    </xdr:to>
    <xdr:sp macro="" textlink="">
      <xdr:nvSpPr>
        <xdr:cNvPr id="420" name="楕円 419"/>
        <xdr:cNvSpPr/>
      </xdr:nvSpPr>
      <xdr:spPr>
        <a:xfrm>
          <a:off x="9588500" y="12970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58037</xdr:rowOff>
    </xdr:from>
    <xdr:ext cx="534377" cy="259045"/>
    <xdr:sp macro="" textlink="">
      <xdr:nvSpPr>
        <xdr:cNvPr id="421" name="テキスト ボックス 420"/>
        <xdr:cNvSpPr txBox="1"/>
      </xdr:nvSpPr>
      <xdr:spPr>
        <a:xfrm>
          <a:off x="9372111" y="127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83185</xdr:rowOff>
    </xdr:from>
    <xdr:to>
      <xdr:col>46</xdr:col>
      <xdr:colOff>38100</xdr:colOff>
      <xdr:row>75</xdr:row>
      <xdr:rowOff>13335</xdr:rowOff>
    </xdr:to>
    <xdr:sp macro="" textlink="">
      <xdr:nvSpPr>
        <xdr:cNvPr id="422" name="楕円 421"/>
        <xdr:cNvSpPr/>
      </xdr:nvSpPr>
      <xdr:spPr>
        <a:xfrm>
          <a:off x="8699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29862</xdr:rowOff>
    </xdr:from>
    <xdr:ext cx="534377" cy="259045"/>
    <xdr:sp macro="" textlink="">
      <xdr:nvSpPr>
        <xdr:cNvPr id="423" name="テキスト ボックス 422"/>
        <xdr:cNvSpPr txBox="1"/>
      </xdr:nvSpPr>
      <xdr:spPr>
        <a:xfrm>
          <a:off x="8483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157823</xdr:rowOff>
    </xdr:from>
    <xdr:to>
      <xdr:col>41</xdr:col>
      <xdr:colOff>101600</xdr:colOff>
      <xdr:row>75</xdr:row>
      <xdr:rowOff>87973</xdr:rowOff>
    </xdr:to>
    <xdr:sp macro="" textlink="">
      <xdr:nvSpPr>
        <xdr:cNvPr id="424" name="楕円 423"/>
        <xdr:cNvSpPr/>
      </xdr:nvSpPr>
      <xdr:spPr>
        <a:xfrm>
          <a:off x="7810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104500</xdr:rowOff>
    </xdr:from>
    <xdr:ext cx="534377" cy="259045"/>
    <xdr:sp macro="" textlink="">
      <xdr:nvSpPr>
        <xdr:cNvPr id="425" name="テキスト ボックス 424"/>
        <xdr:cNvSpPr txBox="1"/>
      </xdr:nvSpPr>
      <xdr:spPr>
        <a:xfrm>
          <a:off x="7594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144107</xdr:rowOff>
    </xdr:from>
    <xdr:to>
      <xdr:col>36</xdr:col>
      <xdr:colOff>165100</xdr:colOff>
      <xdr:row>70</xdr:row>
      <xdr:rowOff>74257</xdr:rowOff>
    </xdr:to>
    <xdr:sp macro="" textlink="">
      <xdr:nvSpPr>
        <xdr:cNvPr id="426" name="楕円 425"/>
        <xdr:cNvSpPr/>
      </xdr:nvSpPr>
      <xdr:spPr>
        <a:xfrm>
          <a:off x="6921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90784</xdr:rowOff>
    </xdr:from>
    <xdr:ext cx="534377" cy="259045"/>
    <xdr:sp macro="" textlink="">
      <xdr:nvSpPr>
        <xdr:cNvPr id="427" name="テキスト ボックス 426"/>
        <xdr:cNvSpPr txBox="1"/>
      </xdr:nvSpPr>
      <xdr:spPr>
        <a:xfrm>
          <a:off x="6705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2" name="直線コネクタ 451"/>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3"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54" name="直線コネクタ 453"/>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55"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56" name="直線コネクタ 455"/>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11570</xdr:rowOff>
    </xdr:from>
    <xdr:to>
      <xdr:col>55</xdr:col>
      <xdr:colOff>0</xdr:colOff>
      <xdr:row>94</xdr:row>
      <xdr:rowOff>64300</xdr:rowOff>
    </xdr:to>
    <xdr:cxnSp macro="">
      <xdr:nvCxnSpPr>
        <xdr:cNvPr id="457" name="直線コネクタ 456"/>
        <xdr:cNvCxnSpPr/>
      </xdr:nvCxnSpPr>
      <xdr:spPr>
        <a:xfrm flipV="1">
          <a:off x="9639300" y="15784970"/>
          <a:ext cx="838200" cy="3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58"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59" name="フローチャート: 判断 458"/>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63139</xdr:rowOff>
    </xdr:from>
    <xdr:to>
      <xdr:col>50</xdr:col>
      <xdr:colOff>114300</xdr:colOff>
      <xdr:row>94</xdr:row>
      <xdr:rowOff>64300</xdr:rowOff>
    </xdr:to>
    <xdr:cxnSp macro="">
      <xdr:nvCxnSpPr>
        <xdr:cNvPr id="460" name="直線コネクタ 459"/>
        <xdr:cNvCxnSpPr/>
      </xdr:nvCxnSpPr>
      <xdr:spPr>
        <a:xfrm>
          <a:off x="8750300" y="15836539"/>
          <a:ext cx="889000" cy="3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1" name="フローチャート: 判断 460"/>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2" name="テキスト ボックス 461"/>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63139</xdr:rowOff>
    </xdr:from>
    <xdr:to>
      <xdr:col>45</xdr:col>
      <xdr:colOff>177800</xdr:colOff>
      <xdr:row>94</xdr:row>
      <xdr:rowOff>149949</xdr:rowOff>
    </xdr:to>
    <xdr:cxnSp macro="">
      <xdr:nvCxnSpPr>
        <xdr:cNvPr id="463" name="直線コネクタ 462"/>
        <xdr:cNvCxnSpPr/>
      </xdr:nvCxnSpPr>
      <xdr:spPr>
        <a:xfrm flipV="1">
          <a:off x="7861300" y="15836539"/>
          <a:ext cx="889000" cy="4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64" name="フローチャート: 判断 463"/>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65" name="テキスト ボックス 464"/>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10770</xdr:rowOff>
    </xdr:from>
    <xdr:to>
      <xdr:col>41</xdr:col>
      <xdr:colOff>50800</xdr:colOff>
      <xdr:row>94</xdr:row>
      <xdr:rowOff>149949</xdr:rowOff>
    </xdr:to>
    <xdr:cxnSp macro="">
      <xdr:nvCxnSpPr>
        <xdr:cNvPr id="466" name="直線コネクタ 465"/>
        <xdr:cNvCxnSpPr/>
      </xdr:nvCxnSpPr>
      <xdr:spPr>
        <a:xfrm>
          <a:off x="6972300" y="1612707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67" name="フローチャート: 判断 466"/>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68" name="テキスト ボックス 467"/>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69" name="フローチャート: 判断 468"/>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0" name="テキスト ボックス 469"/>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132220</xdr:rowOff>
    </xdr:from>
    <xdr:to>
      <xdr:col>55</xdr:col>
      <xdr:colOff>50800</xdr:colOff>
      <xdr:row>92</xdr:row>
      <xdr:rowOff>62370</xdr:rowOff>
    </xdr:to>
    <xdr:sp macro="" textlink="">
      <xdr:nvSpPr>
        <xdr:cNvPr id="476" name="楕円 475"/>
        <xdr:cNvSpPr/>
      </xdr:nvSpPr>
      <xdr:spPr>
        <a:xfrm>
          <a:off x="10426700" y="157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155097</xdr:rowOff>
    </xdr:from>
    <xdr:ext cx="534377" cy="259045"/>
    <xdr:sp macro="" textlink="">
      <xdr:nvSpPr>
        <xdr:cNvPr id="477" name="土木費該当値テキスト"/>
        <xdr:cNvSpPr txBox="1"/>
      </xdr:nvSpPr>
      <xdr:spPr>
        <a:xfrm>
          <a:off x="10528300" y="155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13500</xdr:rowOff>
    </xdr:from>
    <xdr:to>
      <xdr:col>50</xdr:col>
      <xdr:colOff>165100</xdr:colOff>
      <xdr:row>94</xdr:row>
      <xdr:rowOff>115100</xdr:rowOff>
    </xdr:to>
    <xdr:sp macro="" textlink="">
      <xdr:nvSpPr>
        <xdr:cNvPr id="478" name="楕円 477"/>
        <xdr:cNvSpPr/>
      </xdr:nvSpPr>
      <xdr:spPr>
        <a:xfrm>
          <a:off x="95885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131627</xdr:rowOff>
    </xdr:from>
    <xdr:ext cx="534377" cy="259045"/>
    <xdr:sp macro="" textlink="">
      <xdr:nvSpPr>
        <xdr:cNvPr id="479" name="テキスト ボックス 478"/>
        <xdr:cNvSpPr txBox="1"/>
      </xdr:nvSpPr>
      <xdr:spPr>
        <a:xfrm>
          <a:off x="9372111" y="15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12339</xdr:rowOff>
    </xdr:from>
    <xdr:to>
      <xdr:col>46</xdr:col>
      <xdr:colOff>38100</xdr:colOff>
      <xdr:row>92</xdr:row>
      <xdr:rowOff>113939</xdr:rowOff>
    </xdr:to>
    <xdr:sp macro="" textlink="">
      <xdr:nvSpPr>
        <xdr:cNvPr id="480" name="楕円 479"/>
        <xdr:cNvSpPr/>
      </xdr:nvSpPr>
      <xdr:spPr>
        <a:xfrm>
          <a:off x="8699500" y="15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130466</xdr:rowOff>
    </xdr:from>
    <xdr:ext cx="534377" cy="259045"/>
    <xdr:sp macro="" textlink="">
      <xdr:nvSpPr>
        <xdr:cNvPr id="481" name="テキスト ボックス 480"/>
        <xdr:cNvSpPr txBox="1"/>
      </xdr:nvSpPr>
      <xdr:spPr>
        <a:xfrm>
          <a:off x="8483111" y="155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99149</xdr:rowOff>
    </xdr:from>
    <xdr:to>
      <xdr:col>41</xdr:col>
      <xdr:colOff>101600</xdr:colOff>
      <xdr:row>95</xdr:row>
      <xdr:rowOff>29299</xdr:rowOff>
    </xdr:to>
    <xdr:sp macro="" textlink="">
      <xdr:nvSpPr>
        <xdr:cNvPr id="482" name="楕円 481"/>
        <xdr:cNvSpPr/>
      </xdr:nvSpPr>
      <xdr:spPr>
        <a:xfrm>
          <a:off x="7810500" y="162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45826</xdr:rowOff>
    </xdr:from>
    <xdr:ext cx="534377" cy="259045"/>
    <xdr:sp macro="" textlink="">
      <xdr:nvSpPr>
        <xdr:cNvPr id="483" name="テキスト ボックス 482"/>
        <xdr:cNvSpPr txBox="1"/>
      </xdr:nvSpPr>
      <xdr:spPr>
        <a:xfrm>
          <a:off x="7594111" y="15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131420</xdr:rowOff>
    </xdr:from>
    <xdr:to>
      <xdr:col>36</xdr:col>
      <xdr:colOff>165100</xdr:colOff>
      <xdr:row>94</xdr:row>
      <xdr:rowOff>61570</xdr:rowOff>
    </xdr:to>
    <xdr:sp macro="" textlink="">
      <xdr:nvSpPr>
        <xdr:cNvPr id="484" name="楕円 483"/>
        <xdr:cNvSpPr/>
      </xdr:nvSpPr>
      <xdr:spPr>
        <a:xfrm>
          <a:off x="6921500" y="160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78097</xdr:rowOff>
    </xdr:from>
    <xdr:ext cx="534377" cy="259045"/>
    <xdr:sp macro="" textlink="">
      <xdr:nvSpPr>
        <xdr:cNvPr id="485" name="テキスト ボックス 484"/>
        <xdr:cNvSpPr txBox="1"/>
      </xdr:nvSpPr>
      <xdr:spPr>
        <a:xfrm>
          <a:off x="6705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8" name="テキスト ボックス 497"/>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06" name="直線コネクタ 505"/>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07"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08" name="直線コネクタ 507"/>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09"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0" name="直線コネクタ 509"/>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18942</xdr:rowOff>
    </xdr:from>
    <xdr:to>
      <xdr:col>85</xdr:col>
      <xdr:colOff>127000</xdr:colOff>
      <xdr:row>34</xdr:row>
      <xdr:rowOff>142786</xdr:rowOff>
    </xdr:to>
    <xdr:cxnSp macro="">
      <xdr:nvCxnSpPr>
        <xdr:cNvPr id="511" name="直線コネクタ 510"/>
        <xdr:cNvCxnSpPr/>
      </xdr:nvCxnSpPr>
      <xdr:spPr>
        <a:xfrm>
          <a:off x="15481300" y="5848242"/>
          <a:ext cx="8382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2"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3" name="フローチャート: 判断 512"/>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18942</xdr:rowOff>
    </xdr:from>
    <xdr:to>
      <xdr:col>81</xdr:col>
      <xdr:colOff>50800</xdr:colOff>
      <xdr:row>34</xdr:row>
      <xdr:rowOff>123584</xdr:rowOff>
    </xdr:to>
    <xdr:cxnSp macro="">
      <xdr:nvCxnSpPr>
        <xdr:cNvPr id="514" name="直線コネクタ 513"/>
        <xdr:cNvCxnSpPr/>
      </xdr:nvCxnSpPr>
      <xdr:spPr>
        <a:xfrm flipV="1">
          <a:off x="14592300" y="5848242"/>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15" name="フローチャート: 判断 514"/>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16" name="テキスト ボックス 515"/>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123584</xdr:rowOff>
    </xdr:from>
    <xdr:to>
      <xdr:col>76</xdr:col>
      <xdr:colOff>114300</xdr:colOff>
      <xdr:row>34</xdr:row>
      <xdr:rowOff>161817</xdr:rowOff>
    </xdr:to>
    <xdr:cxnSp macro="">
      <xdr:nvCxnSpPr>
        <xdr:cNvPr id="517" name="直線コネクタ 516"/>
        <xdr:cNvCxnSpPr/>
      </xdr:nvCxnSpPr>
      <xdr:spPr>
        <a:xfrm flipV="1">
          <a:off x="13703300" y="5952884"/>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18" name="フローチャート: 判断 517"/>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19" name="テキスト ボックス 518"/>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161817</xdr:rowOff>
    </xdr:from>
    <xdr:to>
      <xdr:col>71</xdr:col>
      <xdr:colOff>177800</xdr:colOff>
      <xdr:row>35</xdr:row>
      <xdr:rowOff>2197</xdr:rowOff>
    </xdr:to>
    <xdr:cxnSp macro="">
      <xdr:nvCxnSpPr>
        <xdr:cNvPr id="520" name="直線コネクタ 519"/>
        <xdr:cNvCxnSpPr/>
      </xdr:nvCxnSpPr>
      <xdr:spPr>
        <a:xfrm flipV="1">
          <a:off x="12814300" y="5991117"/>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1" name="フローチャート: 判断 520"/>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22" name="テキスト ボックス 521"/>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3" name="フローチャート: 判断 522"/>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24" name="テキスト ボックス 523"/>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91986</xdr:rowOff>
    </xdr:from>
    <xdr:to>
      <xdr:col>85</xdr:col>
      <xdr:colOff>177800</xdr:colOff>
      <xdr:row>35</xdr:row>
      <xdr:rowOff>22136</xdr:rowOff>
    </xdr:to>
    <xdr:sp macro="" textlink="">
      <xdr:nvSpPr>
        <xdr:cNvPr id="530" name="楕円 529"/>
        <xdr:cNvSpPr/>
      </xdr:nvSpPr>
      <xdr:spPr>
        <a:xfrm>
          <a:off x="16268700" y="59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114863</xdr:rowOff>
    </xdr:from>
    <xdr:ext cx="534377" cy="259045"/>
    <xdr:sp macro="" textlink="">
      <xdr:nvSpPr>
        <xdr:cNvPr id="531" name="消防費該当値テキスト"/>
        <xdr:cNvSpPr txBox="1"/>
      </xdr:nvSpPr>
      <xdr:spPr>
        <a:xfrm>
          <a:off x="16370300" y="57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139592</xdr:rowOff>
    </xdr:from>
    <xdr:to>
      <xdr:col>81</xdr:col>
      <xdr:colOff>101600</xdr:colOff>
      <xdr:row>34</xdr:row>
      <xdr:rowOff>69742</xdr:rowOff>
    </xdr:to>
    <xdr:sp macro="" textlink="">
      <xdr:nvSpPr>
        <xdr:cNvPr id="532" name="楕円 531"/>
        <xdr:cNvSpPr/>
      </xdr:nvSpPr>
      <xdr:spPr>
        <a:xfrm>
          <a:off x="15430500" y="57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86269</xdr:rowOff>
    </xdr:from>
    <xdr:ext cx="534377" cy="259045"/>
    <xdr:sp macro="" textlink="">
      <xdr:nvSpPr>
        <xdr:cNvPr id="533" name="テキスト ボックス 532"/>
        <xdr:cNvSpPr txBox="1"/>
      </xdr:nvSpPr>
      <xdr:spPr>
        <a:xfrm>
          <a:off x="15214111" y="55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72784</xdr:rowOff>
    </xdr:from>
    <xdr:to>
      <xdr:col>76</xdr:col>
      <xdr:colOff>165100</xdr:colOff>
      <xdr:row>35</xdr:row>
      <xdr:rowOff>2934</xdr:rowOff>
    </xdr:to>
    <xdr:sp macro="" textlink="">
      <xdr:nvSpPr>
        <xdr:cNvPr id="534" name="楕円 533"/>
        <xdr:cNvSpPr/>
      </xdr:nvSpPr>
      <xdr:spPr>
        <a:xfrm>
          <a:off x="14541500" y="59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19461</xdr:rowOff>
    </xdr:from>
    <xdr:ext cx="534377" cy="259045"/>
    <xdr:sp macro="" textlink="">
      <xdr:nvSpPr>
        <xdr:cNvPr id="535" name="テキスト ボックス 534"/>
        <xdr:cNvSpPr txBox="1"/>
      </xdr:nvSpPr>
      <xdr:spPr>
        <a:xfrm>
          <a:off x="14325111" y="567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111017</xdr:rowOff>
    </xdr:from>
    <xdr:to>
      <xdr:col>72</xdr:col>
      <xdr:colOff>38100</xdr:colOff>
      <xdr:row>35</xdr:row>
      <xdr:rowOff>41167</xdr:rowOff>
    </xdr:to>
    <xdr:sp macro="" textlink="">
      <xdr:nvSpPr>
        <xdr:cNvPr id="536" name="楕円 535"/>
        <xdr:cNvSpPr/>
      </xdr:nvSpPr>
      <xdr:spPr>
        <a:xfrm>
          <a:off x="13652500" y="59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57694</xdr:rowOff>
    </xdr:from>
    <xdr:ext cx="534377" cy="259045"/>
    <xdr:sp macro="" textlink="">
      <xdr:nvSpPr>
        <xdr:cNvPr id="537" name="テキスト ボックス 536"/>
        <xdr:cNvSpPr txBox="1"/>
      </xdr:nvSpPr>
      <xdr:spPr>
        <a:xfrm>
          <a:off x="13436111" y="571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122847</xdr:rowOff>
    </xdr:from>
    <xdr:to>
      <xdr:col>67</xdr:col>
      <xdr:colOff>101600</xdr:colOff>
      <xdr:row>35</xdr:row>
      <xdr:rowOff>52997</xdr:rowOff>
    </xdr:to>
    <xdr:sp macro="" textlink="">
      <xdr:nvSpPr>
        <xdr:cNvPr id="538" name="楕円 537"/>
        <xdr:cNvSpPr/>
      </xdr:nvSpPr>
      <xdr:spPr>
        <a:xfrm>
          <a:off x="12763500" y="5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69524</xdr:rowOff>
    </xdr:from>
    <xdr:ext cx="534377" cy="259045"/>
    <xdr:sp macro="" textlink="">
      <xdr:nvSpPr>
        <xdr:cNvPr id="539" name="テキスト ボックス 538"/>
        <xdr:cNvSpPr txBox="1"/>
      </xdr:nvSpPr>
      <xdr:spPr>
        <a:xfrm>
          <a:off x="12547111" y="57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64" name="直線コネクタ 563"/>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65"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66" name="直線コネクタ 565"/>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67"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68" name="直線コネクタ 567"/>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25971</xdr:rowOff>
    </xdr:from>
    <xdr:to>
      <xdr:col>85</xdr:col>
      <xdr:colOff>127000</xdr:colOff>
      <xdr:row>55</xdr:row>
      <xdr:rowOff>115519</xdr:rowOff>
    </xdr:to>
    <xdr:cxnSp macro="">
      <xdr:nvCxnSpPr>
        <xdr:cNvPr id="569" name="直線コネクタ 568"/>
        <xdr:cNvCxnSpPr/>
      </xdr:nvCxnSpPr>
      <xdr:spPr>
        <a:xfrm flipV="1">
          <a:off x="15481300" y="9455721"/>
          <a:ext cx="838200" cy="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0"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1" name="フローチャート: 判断 570"/>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91999</xdr:rowOff>
    </xdr:from>
    <xdr:to>
      <xdr:col>81</xdr:col>
      <xdr:colOff>50800</xdr:colOff>
      <xdr:row>55</xdr:row>
      <xdr:rowOff>115519</xdr:rowOff>
    </xdr:to>
    <xdr:cxnSp macro="">
      <xdr:nvCxnSpPr>
        <xdr:cNvPr id="572" name="直線コネクタ 571"/>
        <xdr:cNvCxnSpPr/>
      </xdr:nvCxnSpPr>
      <xdr:spPr>
        <a:xfrm>
          <a:off x="14592300" y="9521749"/>
          <a:ext cx="8890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3" name="フローチャート: 判断 572"/>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74" name="テキスト ボックス 573"/>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91999</xdr:rowOff>
    </xdr:from>
    <xdr:to>
      <xdr:col>76</xdr:col>
      <xdr:colOff>114300</xdr:colOff>
      <xdr:row>55</xdr:row>
      <xdr:rowOff>143408</xdr:rowOff>
    </xdr:to>
    <xdr:cxnSp macro="">
      <xdr:nvCxnSpPr>
        <xdr:cNvPr id="575" name="直線コネクタ 574"/>
        <xdr:cNvCxnSpPr/>
      </xdr:nvCxnSpPr>
      <xdr:spPr>
        <a:xfrm flipV="1">
          <a:off x="13703300" y="9521749"/>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76" name="フローチャート: 判断 575"/>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77" name="テキスト ボックス 576"/>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143408</xdr:rowOff>
    </xdr:from>
    <xdr:to>
      <xdr:col>71</xdr:col>
      <xdr:colOff>177800</xdr:colOff>
      <xdr:row>56</xdr:row>
      <xdr:rowOff>45479</xdr:rowOff>
    </xdr:to>
    <xdr:cxnSp macro="">
      <xdr:nvCxnSpPr>
        <xdr:cNvPr id="578" name="直線コネクタ 577"/>
        <xdr:cNvCxnSpPr/>
      </xdr:nvCxnSpPr>
      <xdr:spPr>
        <a:xfrm flipV="1">
          <a:off x="12814300" y="9573158"/>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79" name="フローチャート: 判断 578"/>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0" name="テキスト ボックス 579"/>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1" name="フローチャート: 判断 580"/>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2" name="テキスト ボックス 581"/>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146621</xdr:rowOff>
    </xdr:from>
    <xdr:to>
      <xdr:col>85</xdr:col>
      <xdr:colOff>177800</xdr:colOff>
      <xdr:row>55</xdr:row>
      <xdr:rowOff>76771</xdr:rowOff>
    </xdr:to>
    <xdr:sp macro="" textlink="">
      <xdr:nvSpPr>
        <xdr:cNvPr id="588" name="楕円 587"/>
        <xdr:cNvSpPr/>
      </xdr:nvSpPr>
      <xdr:spPr>
        <a:xfrm>
          <a:off x="16268700" y="94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169498</xdr:rowOff>
    </xdr:from>
    <xdr:ext cx="534377" cy="259045"/>
    <xdr:sp macro="" textlink="">
      <xdr:nvSpPr>
        <xdr:cNvPr id="589" name="教育費該当値テキスト"/>
        <xdr:cNvSpPr txBox="1"/>
      </xdr:nvSpPr>
      <xdr:spPr>
        <a:xfrm>
          <a:off x="16370300" y="92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64719</xdr:rowOff>
    </xdr:from>
    <xdr:to>
      <xdr:col>81</xdr:col>
      <xdr:colOff>101600</xdr:colOff>
      <xdr:row>55</xdr:row>
      <xdr:rowOff>166319</xdr:rowOff>
    </xdr:to>
    <xdr:sp macro="" textlink="">
      <xdr:nvSpPr>
        <xdr:cNvPr id="590" name="楕円 589"/>
        <xdr:cNvSpPr/>
      </xdr:nvSpPr>
      <xdr:spPr>
        <a:xfrm>
          <a:off x="15430500" y="94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11396</xdr:rowOff>
    </xdr:from>
    <xdr:ext cx="534377" cy="259045"/>
    <xdr:sp macro="" textlink="">
      <xdr:nvSpPr>
        <xdr:cNvPr id="591" name="テキスト ボックス 590"/>
        <xdr:cNvSpPr txBox="1"/>
      </xdr:nvSpPr>
      <xdr:spPr>
        <a:xfrm>
          <a:off x="15214111" y="92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41199</xdr:rowOff>
    </xdr:from>
    <xdr:to>
      <xdr:col>76</xdr:col>
      <xdr:colOff>165100</xdr:colOff>
      <xdr:row>55</xdr:row>
      <xdr:rowOff>142799</xdr:rowOff>
    </xdr:to>
    <xdr:sp macro="" textlink="">
      <xdr:nvSpPr>
        <xdr:cNvPr id="592" name="楕円 591"/>
        <xdr:cNvSpPr/>
      </xdr:nvSpPr>
      <xdr:spPr>
        <a:xfrm>
          <a:off x="14541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159326</xdr:rowOff>
    </xdr:from>
    <xdr:ext cx="534377" cy="259045"/>
    <xdr:sp macro="" textlink="">
      <xdr:nvSpPr>
        <xdr:cNvPr id="593" name="テキスト ボックス 592"/>
        <xdr:cNvSpPr txBox="1"/>
      </xdr:nvSpPr>
      <xdr:spPr>
        <a:xfrm>
          <a:off x="14325111" y="92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92608</xdr:rowOff>
    </xdr:from>
    <xdr:to>
      <xdr:col>72</xdr:col>
      <xdr:colOff>38100</xdr:colOff>
      <xdr:row>56</xdr:row>
      <xdr:rowOff>22758</xdr:rowOff>
    </xdr:to>
    <xdr:sp macro="" textlink="">
      <xdr:nvSpPr>
        <xdr:cNvPr id="594" name="楕円 593"/>
        <xdr:cNvSpPr/>
      </xdr:nvSpPr>
      <xdr:spPr>
        <a:xfrm>
          <a:off x="13652500" y="95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39285</xdr:rowOff>
    </xdr:from>
    <xdr:ext cx="534377" cy="259045"/>
    <xdr:sp macro="" textlink="">
      <xdr:nvSpPr>
        <xdr:cNvPr id="595" name="テキスト ボックス 594"/>
        <xdr:cNvSpPr txBox="1"/>
      </xdr:nvSpPr>
      <xdr:spPr>
        <a:xfrm>
          <a:off x="13436111" y="92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166129</xdr:rowOff>
    </xdr:from>
    <xdr:to>
      <xdr:col>67</xdr:col>
      <xdr:colOff>101600</xdr:colOff>
      <xdr:row>56</xdr:row>
      <xdr:rowOff>96279</xdr:rowOff>
    </xdr:to>
    <xdr:sp macro="" textlink="">
      <xdr:nvSpPr>
        <xdr:cNvPr id="596" name="楕円 595"/>
        <xdr:cNvSpPr/>
      </xdr:nvSpPr>
      <xdr:spPr>
        <a:xfrm>
          <a:off x="12763500" y="95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112806</xdr:rowOff>
    </xdr:from>
    <xdr:ext cx="534377" cy="259045"/>
    <xdr:sp macro="" textlink="">
      <xdr:nvSpPr>
        <xdr:cNvPr id="597" name="テキスト ボックス 596"/>
        <xdr:cNvSpPr txBox="1"/>
      </xdr:nvSpPr>
      <xdr:spPr>
        <a:xfrm>
          <a:off x="12547111" y="93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19" name="直線コネクタ 618"/>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2"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3" name="直線コネクタ 622"/>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105867</xdr:rowOff>
    </xdr:from>
    <xdr:to>
      <xdr:col>85</xdr:col>
      <xdr:colOff>127000</xdr:colOff>
      <xdr:row>74</xdr:row>
      <xdr:rowOff>74503</xdr:rowOff>
    </xdr:to>
    <xdr:cxnSp macro="">
      <xdr:nvCxnSpPr>
        <xdr:cNvPr id="624" name="直線コネクタ 623"/>
        <xdr:cNvCxnSpPr/>
      </xdr:nvCxnSpPr>
      <xdr:spPr>
        <a:xfrm flipV="1">
          <a:off x="15481300" y="12621717"/>
          <a:ext cx="83820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25"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26" name="フローチャート: 判断 625"/>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88928</xdr:rowOff>
    </xdr:from>
    <xdr:to>
      <xdr:col>81</xdr:col>
      <xdr:colOff>50800</xdr:colOff>
      <xdr:row>74</xdr:row>
      <xdr:rowOff>74503</xdr:rowOff>
    </xdr:to>
    <xdr:cxnSp macro="">
      <xdr:nvCxnSpPr>
        <xdr:cNvPr id="627" name="直線コネクタ 626"/>
        <xdr:cNvCxnSpPr/>
      </xdr:nvCxnSpPr>
      <xdr:spPr>
        <a:xfrm>
          <a:off x="14592300" y="12261878"/>
          <a:ext cx="8890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28" name="フローチャート: 判断 627"/>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29" name="テキスト ボックス 628"/>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88928</xdr:rowOff>
    </xdr:from>
    <xdr:to>
      <xdr:col>76</xdr:col>
      <xdr:colOff>114300</xdr:colOff>
      <xdr:row>72</xdr:row>
      <xdr:rowOff>42499</xdr:rowOff>
    </xdr:to>
    <xdr:cxnSp macro="">
      <xdr:nvCxnSpPr>
        <xdr:cNvPr id="630" name="直線コネクタ 629"/>
        <xdr:cNvCxnSpPr/>
      </xdr:nvCxnSpPr>
      <xdr:spPr>
        <a:xfrm flipV="1">
          <a:off x="13703300" y="12261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1" name="フローチャート: 判断 630"/>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32" name="テキスト ボックス 631"/>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42499</xdr:rowOff>
    </xdr:from>
    <xdr:to>
      <xdr:col>71</xdr:col>
      <xdr:colOff>177800</xdr:colOff>
      <xdr:row>77</xdr:row>
      <xdr:rowOff>136545</xdr:rowOff>
    </xdr:to>
    <xdr:cxnSp macro="">
      <xdr:nvCxnSpPr>
        <xdr:cNvPr id="633" name="直線コネクタ 632"/>
        <xdr:cNvCxnSpPr/>
      </xdr:nvCxnSpPr>
      <xdr:spPr>
        <a:xfrm flipV="1">
          <a:off x="12814300" y="12386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34" name="フローチャート: 判断 633"/>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35" name="テキスト ボックス 634"/>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36" name="フローチャート: 判断 635"/>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37" name="テキスト ボックス 636"/>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55067</xdr:rowOff>
    </xdr:from>
    <xdr:to>
      <xdr:col>85</xdr:col>
      <xdr:colOff>177800</xdr:colOff>
      <xdr:row>73</xdr:row>
      <xdr:rowOff>156667</xdr:rowOff>
    </xdr:to>
    <xdr:sp macro="" textlink="">
      <xdr:nvSpPr>
        <xdr:cNvPr id="643" name="楕円 642"/>
        <xdr:cNvSpPr/>
      </xdr:nvSpPr>
      <xdr:spPr>
        <a:xfrm>
          <a:off x="162687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77944</xdr:rowOff>
    </xdr:from>
    <xdr:ext cx="534377" cy="259045"/>
    <xdr:sp macro="" textlink="">
      <xdr:nvSpPr>
        <xdr:cNvPr id="644" name="災害復旧費該当値テキスト"/>
        <xdr:cNvSpPr txBox="1"/>
      </xdr:nvSpPr>
      <xdr:spPr>
        <a:xfrm>
          <a:off x="16370300" y="124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23703</xdr:rowOff>
    </xdr:from>
    <xdr:to>
      <xdr:col>81</xdr:col>
      <xdr:colOff>101600</xdr:colOff>
      <xdr:row>74</xdr:row>
      <xdr:rowOff>125303</xdr:rowOff>
    </xdr:to>
    <xdr:sp macro="" textlink="">
      <xdr:nvSpPr>
        <xdr:cNvPr id="645" name="楕円 644"/>
        <xdr:cNvSpPr/>
      </xdr:nvSpPr>
      <xdr:spPr>
        <a:xfrm>
          <a:off x="15430500" y="12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141830</xdr:rowOff>
    </xdr:from>
    <xdr:ext cx="534377" cy="259045"/>
    <xdr:sp macro="" textlink="">
      <xdr:nvSpPr>
        <xdr:cNvPr id="646" name="テキスト ボックス 645"/>
        <xdr:cNvSpPr txBox="1"/>
      </xdr:nvSpPr>
      <xdr:spPr>
        <a:xfrm>
          <a:off x="15214111" y="12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38128</xdr:rowOff>
    </xdr:from>
    <xdr:to>
      <xdr:col>76</xdr:col>
      <xdr:colOff>165100</xdr:colOff>
      <xdr:row>71</xdr:row>
      <xdr:rowOff>139728</xdr:rowOff>
    </xdr:to>
    <xdr:sp macro="" textlink="">
      <xdr:nvSpPr>
        <xdr:cNvPr id="647" name="楕円 646"/>
        <xdr:cNvSpPr/>
      </xdr:nvSpPr>
      <xdr:spPr>
        <a:xfrm>
          <a:off x="14541500" y="12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156255</xdr:rowOff>
    </xdr:from>
    <xdr:ext cx="534377" cy="259045"/>
    <xdr:sp macro="" textlink="">
      <xdr:nvSpPr>
        <xdr:cNvPr id="648" name="テキスト ボックス 647"/>
        <xdr:cNvSpPr txBox="1"/>
      </xdr:nvSpPr>
      <xdr:spPr>
        <a:xfrm>
          <a:off x="14325111" y="119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163149</xdr:rowOff>
    </xdr:from>
    <xdr:to>
      <xdr:col>72</xdr:col>
      <xdr:colOff>38100</xdr:colOff>
      <xdr:row>72</xdr:row>
      <xdr:rowOff>93299</xdr:rowOff>
    </xdr:to>
    <xdr:sp macro="" textlink="">
      <xdr:nvSpPr>
        <xdr:cNvPr id="649" name="楕円 648"/>
        <xdr:cNvSpPr/>
      </xdr:nvSpPr>
      <xdr:spPr>
        <a:xfrm>
          <a:off x="13652500" y="12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109826</xdr:rowOff>
    </xdr:from>
    <xdr:ext cx="534377" cy="259045"/>
    <xdr:sp macro="" textlink="">
      <xdr:nvSpPr>
        <xdr:cNvPr id="650" name="テキスト ボックス 649"/>
        <xdr:cNvSpPr txBox="1"/>
      </xdr:nvSpPr>
      <xdr:spPr>
        <a:xfrm>
          <a:off x="13436111" y="12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85745</xdr:rowOff>
    </xdr:from>
    <xdr:to>
      <xdr:col>67</xdr:col>
      <xdr:colOff>101600</xdr:colOff>
      <xdr:row>78</xdr:row>
      <xdr:rowOff>15895</xdr:rowOff>
    </xdr:to>
    <xdr:sp macro="" textlink="">
      <xdr:nvSpPr>
        <xdr:cNvPr id="651" name="楕円 650"/>
        <xdr:cNvSpPr/>
      </xdr:nvSpPr>
      <xdr:spPr>
        <a:xfrm>
          <a:off x="12763500" y="132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32422</xdr:rowOff>
    </xdr:from>
    <xdr:ext cx="469744" cy="259045"/>
    <xdr:sp macro="" textlink="">
      <xdr:nvSpPr>
        <xdr:cNvPr id="652" name="テキスト ボックス 651"/>
        <xdr:cNvSpPr txBox="1"/>
      </xdr:nvSpPr>
      <xdr:spPr>
        <a:xfrm>
          <a:off x="12579428" y="130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78" name="直線コネクタ 677"/>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79"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0" name="直線コネクタ 679"/>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1"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2" name="直線コネクタ 681"/>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94551</xdr:rowOff>
    </xdr:from>
    <xdr:to>
      <xdr:col>85</xdr:col>
      <xdr:colOff>127000</xdr:colOff>
      <xdr:row>94</xdr:row>
      <xdr:rowOff>94600</xdr:rowOff>
    </xdr:to>
    <xdr:cxnSp macro="">
      <xdr:nvCxnSpPr>
        <xdr:cNvPr id="683" name="直線コネクタ 682"/>
        <xdr:cNvCxnSpPr/>
      </xdr:nvCxnSpPr>
      <xdr:spPr>
        <a:xfrm>
          <a:off x="15481300" y="16039401"/>
          <a:ext cx="838200" cy="1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84"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85" name="フローチャート: 判断 684"/>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94551</xdr:rowOff>
    </xdr:from>
    <xdr:to>
      <xdr:col>81</xdr:col>
      <xdr:colOff>50800</xdr:colOff>
      <xdr:row>94</xdr:row>
      <xdr:rowOff>106161</xdr:rowOff>
    </xdr:to>
    <xdr:cxnSp macro="">
      <xdr:nvCxnSpPr>
        <xdr:cNvPr id="686" name="直線コネクタ 685"/>
        <xdr:cNvCxnSpPr/>
      </xdr:nvCxnSpPr>
      <xdr:spPr>
        <a:xfrm flipV="1">
          <a:off x="14592300" y="16039401"/>
          <a:ext cx="889000" cy="1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87" name="フローチャート: 判断 686"/>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88" name="テキスト ボックス 687"/>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93376</xdr:rowOff>
    </xdr:from>
    <xdr:to>
      <xdr:col>76</xdr:col>
      <xdr:colOff>114300</xdr:colOff>
      <xdr:row>94</xdr:row>
      <xdr:rowOff>106161</xdr:rowOff>
    </xdr:to>
    <xdr:cxnSp macro="">
      <xdr:nvCxnSpPr>
        <xdr:cNvPr id="689" name="直線コネクタ 688"/>
        <xdr:cNvCxnSpPr/>
      </xdr:nvCxnSpPr>
      <xdr:spPr>
        <a:xfrm>
          <a:off x="13703300" y="16209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0" name="フローチャート: 判断 689"/>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1" name="テキスト ボックス 690"/>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93376</xdr:rowOff>
    </xdr:from>
    <xdr:to>
      <xdr:col>71</xdr:col>
      <xdr:colOff>177800</xdr:colOff>
      <xdr:row>94</xdr:row>
      <xdr:rowOff>124940</xdr:rowOff>
    </xdr:to>
    <xdr:cxnSp macro="">
      <xdr:nvCxnSpPr>
        <xdr:cNvPr id="692" name="直線コネクタ 691"/>
        <xdr:cNvCxnSpPr/>
      </xdr:nvCxnSpPr>
      <xdr:spPr>
        <a:xfrm flipV="1">
          <a:off x="12814300" y="16209676"/>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3" name="フローチャート: 判断 692"/>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694" name="テキスト ボックス 693"/>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695" name="フローチャート: 判断 694"/>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696" name="テキスト ボックス 695"/>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43800</xdr:rowOff>
    </xdr:from>
    <xdr:to>
      <xdr:col>85</xdr:col>
      <xdr:colOff>177800</xdr:colOff>
      <xdr:row>94</xdr:row>
      <xdr:rowOff>145400</xdr:rowOff>
    </xdr:to>
    <xdr:sp macro="" textlink="">
      <xdr:nvSpPr>
        <xdr:cNvPr id="702" name="楕円 701"/>
        <xdr:cNvSpPr/>
      </xdr:nvSpPr>
      <xdr:spPr>
        <a:xfrm>
          <a:off x="16268700" y="161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66677</xdr:rowOff>
    </xdr:from>
    <xdr:ext cx="534377" cy="259045"/>
    <xdr:sp macro="" textlink="">
      <xdr:nvSpPr>
        <xdr:cNvPr id="703" name="公債費該当値テキスト"/>
        <xdr:cNvSpPr txBox="1"/>
      </xdr:nvSpPr>
      <xdr:spPr>
        <a:xfrm>
          <a:off x="16370300" y="1601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43751</xdr:rowOff>
    </xdr:from>
    <xdr:to>
      <xdr:col>81</xdr:col>
      <xdr:colOff>101600</xdr:colOff>
      <xdr:row>93</xdr:row>
      <xdr:rowOff>145351</xdr:rowOff>
    </xdr:to>
    <xdr:sp macro="" textlink="">
      <xdr:nvSpPr>
        <xdr:cNvPr id="704" name="楕円 703"/>
        <xdr:cNvSpPr/>
      </xdr:nvSpPr>
      <xdr:spPr>
        <a:xfrm>
          <a:off x="15430500" y="159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161878</xdr:rowOff>
    </xdr:from>
    <xdr:ext cx="534377" cy="259045"/>
    <xdr:sp macro="" textlink="">
      <xdr:nvSpPr>
        <xdr:cNvPr id="705" name="テキスト ボックス 704"/>
        <xdr:cNvSpPr txBox="1"/>
      </xdr:nvSpPr>
      <xdr:spPr>
        <a:xfrm>
          <a:off x="15214111" y="157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55361</xdr:rowOff>
    </xdr:from>
    <xdr:to>
      <xdr:col>76</xdr:col>
      <xdr:colOff>165100</xdr:colOff>
      <xdr:row>94</xdr:row>
      <xdr:rowOff>156961</xdr:rowOff>
    </xdr:to>
    <xdr:sp macro="" textlink="">
      <xdr:nvSpPr>
        <xdr:cNvPr id="706" name="楕円 705"/>
        <xdr:cNvSpPr/>
      </xdr:nvSpPr>
      <xdr:spPr>
        <a:xfrm>
          <a:off x="14541500" y="16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2038</xdr:rowOff>
    </xdr:from>
    <xdr:ext cx="534377" cy="259045"/>
    <xdr:sp macro="" textlink="">
      <xdr:nvSpPr>
        <xdr:cNvPr id="707" name="テキスト ボックス 706"/>
        <xdr:cNvSpPr txBox="1"/>
      </xdr:nvSpPr>
      <xdr:spPr>
        <a:xfrm>
          <a:off x="14325111" y="159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42576</xdr:rowOff>
    </xdr:from>
    <xdr:to>
      <xdr:col>72</xdr:col>
      <xdr:colOff>38100</xdr:colOff>
      <xdr:row>94</xdr:row>
      <xdr:rowOff>144176</xdr:rowOff>
    </xdr:to>
    <xdr:sp macro="" textlink="">
      <xdr:nvSpPr>
        <xdr:cNvPr id="708" name="楕円 707"/>
        <xdr:cNvSpPr/>
      </xdr:nvSpPr>
      <xdr:spPr>
        <a:xfrm>
          <a:off x="136525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160703</xdr:rowOff>
    </xdr:from>
    <xdr:ext cx="534377" cy="259045"/>
    <xdr:sp macro="" textlink="">
      <xdr:nvSpPr>
        <xdr:cNvPr id="709" name="テキスト ボックス 708"/>
        <xdr:cNvSpPr txBox="1"/>
      </xdr:nvSpPr>
      <xdr:spPr>
        <a:xfrm>
          <a:off x="13436111" y="159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74140</xdr:rowOff>
    </xdr:from>
    <xdr:to>
      <xdr:col>67</xdr:col>
      <xdr:colOff>101600</xdr:colOff>
      <xdr:row>95</xdr:row>
      <xdr:rowOff>4290</xdr:rowOff>
    </xdr:to>
    <xdr:sp macro="" textlink="">
      <xdr:nvSpPr>
        <xdr:cNvPr id="710" name="楕円 709"/>
        <xdr:cNvSpPr/>
      </xdr:nvSpPr>
      <xdr:spPr>
        <a:xfrm>
          <a:off x="12763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20817</xdr:rowOff>
    </xdr:from>
    <xdr:ext cx="534377" cy="259045"/>
    <xdr:sp macro="" textlink="">
      <xdr:nvSpPr>
        <xdr:cNvPr id="711" name="テキスト ボックス 710"/>
        <xdr:cNvSpPr txBox="1"/>
      </xdr:nvSpPr>
      <xdr:spPr>
        <a:xfrm>
          <a:off x="12547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3" name="直線コネクタ 732"/>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34"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36"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37" name="直線コネクタ 736"/>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39"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0" name="フローチャート: 判断 739"/>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2" name="フローチャート: 判断 741"/>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3" name="テキスト ボックス 742"/>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45" name="フローチャート: 判断 744"/>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46" name="テキスト ボックス 745"/>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48" name="フローチャート: 判断 747"/>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49" name="テキスト ボックス 748"/>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0" name="フローチャート: 判断 749"/>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1" name="テキスト ボックス 750"/>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58"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総務費は、東日本大震災復興交付金及び福島県市町村復興支援交付金（津波被災住宅再建事業分）の令和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年度精算返還分が皆減したことにより、令和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182,472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衛生費は、感染症予防事業（新型コロナウイルス感染症対策）での接種回数の減及び接種期間の短縮に伴う委託料の減により、令和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67,648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農林水産業費は、被災地域農業復興総合支援事業（乾燥調製貯蔵施設）が令和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年度で事業完了したことにより、令和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89,649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土木費は、東日本大震災からの復旧・復興に伴う道路改良舗装や原ノ町駅前広場整備に係る費用が増加したことにより、令和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84,726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年福島県沖地震に係る復旧費用の増に伴い、令和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38,980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公債費は、任意の繰上償還がなかったことで、令和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52,762</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財政調整基金残高は歳入の上振れなどで前年度剰余金が大きく増加したことに伴い、積立額が取崩額を上回ったことから、前年度比</a:t>
          </a:r>
          <a:r>
            <a:rPr kumimoji="1" lang="en-US" altLang="ja-JP" sz="1200">
              <a:latin typeface="ＭＳ ゴシック" pitchFamily="49" charset="-128"/>
              <a:ea typeface="ＭＳ ゴシック" pitchFamily="49" charset="-128"/>
            </a:rPr>
            <a:t>6.76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27.57</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実質収支額については、予算執行見込額を正確に捕捉することに努めた結果、前年度比</a:t>
          </a:r>
          <a:r>
            <a:rPr kumimoji="1" lang="en-US" altLang="ja-JP" sz="1200">
              <a:latin typeface="ＭＳ ゴシック" pitchFamily="49" charset="-128"/>
              <a:ea typeface="ＭＳ ゴシック" pitchFamily="49" charset="-128"/>
            </a:rPr>
            <a:t>2.04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11.00</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実質単年度収支は、実質収支が減となったことで、前年度比</a:t>
          </a:r>
          <a:r>
            <a:rPr kumimoji="1" lang="en-US" altLang="ja-JP" sz="1200">
              <a:latin typeface="ＭＳ ゴシック" pitchFamily="49" charset="-128"/>
              <a:ea typeface="ＭＳ ゴシック" pitchFamily="49" charset="-128"/>
            </a:rPr>
            <a:t>6.49</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3.29</a:t>
          </a:r>
          <a:r>
            <a:rPr kumimoji="1" lang="ja-JP" altLang="en-US" sz="1200">
              <a:latin typeface="ＭＳ ゴシック" pitchFamily="49" charset="-128"/>
              <a:ea typeface="ＭＳ ゴシック" pitchFamily="49" charset="-128"/>
            </a:rPr>
            <a:t>％となった。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一般会計及び連結するすべての他の会計を合算した実質収支額、資金不足額、剰余額が黒字であり、連結実質赤字比率は生じなかった。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BN14" sqref="BN14:BU1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56476128</v>
      </c>
      <c r="BO4" s="449"/>
      <c r="BP4" s="449"/>
      <c r="BQ4" s="449"/>
      <c r="BR4" s="449"/>
      <c r="BS4" s="449"/>
      <c r="BT4" s="449"/>
      <c r="BU4" s="450"/>
      <c r="BV4" s="448">
        <v>61672374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50109049</v>
      </c>
      <c r="BO5" s="420"/>
      <c r="BP5" s="420"/>
      <c r="BQ5" s="420"/>
      <c r="BR5" s="420"/>
      <c r="BS5" s="420"/>
      <c r="BT5" s="420"/>
      <c r="BU5" s="421"/>
      <c r="BV5" s="419">
        <v>54986220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91</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6367079</v>
      </c>
      <c r="BO6" s="420"/>
      <c r="BP6" s="420"/>
      <c r="BQ6" s="420"/>
      <c r="BR6" s="420"/>
      <c r="BS6" s="420"/>
      <c r="BT6" s="420"/>
      <c r="BU6" s="421"/>
      <c r="BV6" s="419">
        <v>6686154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97.2</v>
      </c>
      <c r="CU6" s="563"/>
      <c r="CV6" s="563"/>
      <c r="CW6" s="563"/>
      <c r="CX6" s="563"/>
      <c r="CY6" s="563"/>
      <c r="CZ6" s="563"/>
      <c r="DA6" s="564"/>
      <c r="DB6" s="562">
        <v>96.1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4327080</v>
      </c>
      <c r="BO7" s="420"/>
      <c r="BP7" s="420"/>
      <c r="BQ7" s="420"/>
      <c r="BR7" s="420"/>
      <c r="BS7" s="420"/>
      <c r="BT7" s="420"/>
      <c r="BU7" s="421"/>
      <c r="BV7" s="419">
        <v>4165524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18553716</v>
      </c>
      <c r="CU7" s="420"/>
      <c r="CV7" s="420"/>
      <c r="CW7" s="420"/>
      <c r="CX7" s="420"/>
      <c r="CY7" s="420"/>
      <c r="CZ7" s="420"/>
      <c r="DA7" s="421"/>
      <c r="DB7" s="419">
        <v>19335455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2039999</v>
      </c>
      <c r="BO8" s="420"/>
      <c r="BP8" s="420"/>
      <c r="BQ8" s="420"/>
      <c r="BR8" s="420"/>
      <c r="BS8" s="420"/>
      <c r="BT8" s="420"/>
      <c r="BU8" s="421"/>
      <c r="BV8" s="419">
        <v>2520630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59005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-480631</v>
      </c>
      <c r="BO9" s="420"/>
      <c r="BP9" s="420"/>
      <c r="BQ9" s="420"/>
      <c r="BR9" s="420"/>
      <c r="BS9" s="420"/>
      <c r="BT9" s="420"/>
      <c r="BU9" s="421"/>
      <c r="BV9" s="419">
        <v>713976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8.4</v>
      </c>
      <c r="CU9" s="417"/>
      <c r="CV9" s="417"/>
      <c r="CW9" s="417"/>
      <c r="CX9" s="417"/>
      <c r="CY9" s="417"/>
      <c r="CZ9" s="417"/>
      <c r="DA9" s="418"/>
      <c r="DB9" s="416">
        <v>11.1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57797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2416552</v>
      </c>
      <c r="BO10" s="420"/>
      <c r="BP10" s="420"/>
      <c r="BQ10" s="420"/>
      <c r="BR10" s="420"/>
      <c r="BS10" s="420"/>
      <c r="BT10" s="420"/>
      <c r="BU10" s="421"/>
      <c r="BV10" s="419">
        <v>1613268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546169</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57527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1324832</v>
      </c>
      <c r="BO12" s="420"/>
      <c r="BP12" s="420"/>
      <c r="BQ12" s="420"/>
      <c r="BR12" s="420"/>
      <c r="BS12" s="420"/>
      <c r="BT12" s="420"/>
      <c r="BU12" s="421"/>
      <c r="BV12" s="419">
        <v>982314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57044</v>
      </c>
      <c r="S13" s="507"/>
      <c r="T13" s="507"/>
      <c r="U13" s="507"/>
      <c r="V13" s="508"/>
      <c r="W13" s="509" t="s">
        <v>141</v>
      </c>
      <c r="X13" s="405"/>
      <c r="Y13" s="405"/>
      <c r="Z13" s="405"/>
      <c r="AA13" s="405"/>
      <c r="AB13" s="406"/>
      <c r="AC13" s="372">
        <v>1461</v>
      </c>
      <c r="AD13" s="373"/>
      <c r="AE13" s="373"/>
      <c r="AF13" s="373"/>
      <c r="AG13" s="374"/>
      <c r="AH13" s="372">
        <v>1232</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611089</v>
      </c>
      <c r="BO13" s="420"/>
      <c r="BP13" s="420"/>
      <c r="BQ13" s="420"/>
      <c r="BR13" s="420"/>
      <c r="BS13" s="420"/>
      <c r="BT13" s="420"/>
      <c r="BU13" s="421"/>
      <c r="BV13" s="419">
        <v>1891099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9.1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58467</v>
      </c>
      <c r="S14" s="507"/>
      <c r="T14" s="507"/>
      <c r="U14" s="507"/>
      <c r="V14" s="508"/>
      <c r="W14" s="510"/>
      <c r="X14" s="408"/>
      <c r="Y14" s="408"/>
      <c r="Z14" s="408"/>
      <c r="AA14" s="408"/>
      <c r="AB14" s="409"/>
      <c r="AC14" s="499">
        <v>5.6</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58017</v>
      </c>
      <c r="S15" s="507"/>
      <c r="T15" s="507"/>
      <c r="U15" s="507"/>
      <c r="V15" s="508"/>
      <c r="W15" s="509" t="s">
        <v>148</v>
      </c>
      <c r="X15" s="405"/>
      <c r="Y15" s="405"/>
      <c r="Z15" s="405"/>
      <c r="AA15" s="405"/>
      <c r="AB15" s="406"/>
      <c r="AC15" s="372">
        <v>8544</v>
      </c>
      <c r="AD15" s="373"/>
      <c r="AE15" s="373"/>
      <c r="AF15" s="373"/>
      <c r="AG15" s="374"/>
      <c r="AH15" s="372">
        <v>11976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10150677</v>
      </c>
      <c r="BO15" s="449"/>
      <c r="BP15" s="449"/>
      <c r="BQ15" s="449"/>
      <c r="BR15" s="449"/>
      <c r="BS15" s="449"/>
      <c r="BT15" s="449"/>
      <c r="BU15" s="450"/>
      <c r="BV15" s="448">
        <v>9862990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32.700000000000003</v>
      </c>
      <c r="AD16" s="500"/>
      <c r="AE16" s="500"/>
      <c r="AF16" s="500"/>
      <c r="AG16" s="501"/>
      <c r="AH16" s="499">
        <v>42.1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15397987</v>
      </c>
      <c r="BO16" s="420"/>
      <c r="BP16" s="420"/>
      <c r="BQ16" s="420"/>
      <c r="BR16" s="420"/>
      <c r="BS16" s="420"/>
      <c r="BT16" s="420"/>
      <c r="BU16" s="421"/>
      <c r="BV16" s="419">
        <v>15267467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16098</v>
      </c>
      <c r="AD17" s="373"/>
      <c r="AE17" s="373"/>
      <c r="AF17" s="373"/>
      <c r="AG17" s="374"/>
      <c r="AH17" s="372">
        <v>15264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12960185</v>
      </c>
      <c r="BO17" s="420"/>
      <c r="BP17" s="420"/>
      <c r="BQ17" s="420"/>
      <c r="BR17" s="420"/>
      <c r="BS17" s="420"/>
      <c r="BT17" s="420"/>
      <c r="BU17" s="421"/>
      <c r="BV17" s="419">
        <v>12576960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398.58</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53.6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16732905</v>
      </c>
      <c r="BO18" s="420"/>
      <c r="BP18" s="420"/>
      <c r="BQ18" s="420"/>
      <c r="BR18" s="420"/>
      <c r="BS18" s="420"/>
      <c r="BT18" s="420"/>
      <c r="BU18" s="421"/>
      <c r="BV18" s="419">
        <v>16890141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35400824</v>
      </c>
      <c r="BO19" s="420"/>
      <c r="BP19" s="420"/>
      <c r="BQ19" s="420"/>
      <c r="BR19" s="420"/>
      <c r="BS19" s="420"/>
      <c r="BT19" s="420"/>
      <c r="BU19" s="421"/>
      <c r="BV19" s="419">
        <v>32612603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26349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26288633</v>
      </c>
      <c r="BO22" s="449"/>
      <c r="BP22" s="449"/>
      <c r="BQ22" s="449"/>
      <c r="BR22" s="449"/>
      <c r="BS22" s="449"/>
      <c r="BT22" s="449"/>
      <c r="BU22" s="450"/>
      <c r="BV22" s="448">
        <v>26851627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21930004</v>
      </c>
      <c r="BO23" s="420"/>
      <c r="BP23" s="420"/>
      <c r="BQ23" s="420"/>
      <c r="BR23" s="420"/>
      <c r="BS23" s="420"/>
      <c r="BT23" s="420"/>
      <c r="BU23" s="421"/>
      <c r="BV23" s="419">
        <v>22208509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10000</v>
      </c>
      <c r="R24" s="373"/>
      <c r="S24" s="373"/>
      <c r="T24" s="373"/>
      <c r="U24" s="373"/>
      <c r="V24" s="374"/>
      <c r="W24" s="462"/>
      <c r="X24" s="399"/>
      <c r="Y24" s="400"/>
      <c r="Z24" s="375" t="s">
        <v>173</v>
      </c>
      <c r="AA24" s="376"/>
      <c r="AB24" s="376"/>
      <c r="AC24" s="376"/>
      <c r="AD24" s="376"/>
      <c r="AE24" s="376"/>
      <c r="AF24" s="376"/>
      <c r="AG24" s="377"/>
      <c r="AH24" s="372">
        <v>566</v>
      </c>
      <c r="AI24" s="373"/>
      <c r="AJ24" s="373"/>
      <c r="AK24" s="373"/>
      <c r="AL24" s="374"/>
      <c r="AM24" s="372">
        <v>1735922</v>
      </c>
      <c r="AN24" s="373"/>
      <c r="AO24" s="373"/>
      <c r="AP24" s="373"/>
      <c r="AQ24" s="373"/>
      <c r="AR24" s="374"/>
      <c r="AS24" s="372">
        <v>3067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14628267</v>
      </c>
      <c r="BO24" s="420"/>
      <c r="BP24" s="420"/>
      <c r="BQ24" s="420"/>
      <c r="BR24" s="420"/>
      <c r="BS24" s="420"/>
      <c r="BT24" s="420"/>
      <c r="BU24" s="421"/>
      <c r="BV24" s="419">
        <v>14294232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7900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2712539</v>
      </c>
      <c r="BO25" s="449"/>
      <c r="BP25" s="449"/>
      <c r="BQ25" s="449"/>
      <c r="BR25" s="449"/>
      <c r="BS25" s="449"/>
      <c r="BT25" s="449"/>
      <c r="BU25" s="450"/>
      <c r="BV25" s="448">
        <v>2736355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7200</v>
      </c>
      <c r="R26" s="373"/>
      <c r="S26" s="373"/>
      <c r="T26" s="373"/>
      <c r="U26" s="373"/>
      <c r="V26" s="374"/>
      <c r="W26" s="462"/>
      <c r="X26" s="399"/>
      <c r="Y26" s="400"/>
      <c r="Z26" s="375" t="s">
        <v>179</v>
      </c>
      <c r="AA26" s="430"/>
      <c r="AB26" s="430"/>
      <c r="AC26" s="430"/>
      <c r="AD26" s="430"/>
      <c r="AE26" s="430"/>
      <c r="AF26" s="430"/>
      <c r="AG26" s="431"/>
      <c r="AH26" s="372">
        <v>29</v>
      </c>
      <c r="AI26" s="373"/>
      <c r="AJ26" s="373"/>
      <c r="AK26" s="373"/>
      <c r="AL26" s="374"/>
      <c r="AM26" s="372">
        <v>88276</v>
      </c>
      <c r="AN26" s="373"/>
      <c r="AO26" s="373"/>
      <c r="AP26" s="373"/>
      <c r="AQ26" s="373"/>
      <c r="AR26" s="374"/>
      <c r="AS26" s="372">
        <v>3044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4630</v>
      </c>
      <c r="R27" s="373"/>
      <c r="S27" s="373"/>
      <c r="T27" s="373"/>
      <c r="U27" s="373"/>
      <c r="V27" s="374"/>
      <c r="W27" s="462"/>
      <c r="X27" s="399"/>
      <c r="Y27" s="400"/>
      <c r="Z27" s="375" t="s">
        <v>182</v>
      </c>
      <c r="AA27" s="376"/>
      <c r="AB27" s="376"/>
      <c r="AC27" s="376"/>
      <c r="AD27" s="376"/>
      <c r="AE27" s="376"/>
      <c r="AF27" s="376"/>
      <c r="AG27" s="377"/>
      <c r="AH27" s="372">
        <v>23</v>
      </c>
      <c r="AI27" s="373"/>
      <c r="AJ27" s="373"/>
      <c r="AK27" s="373"/>
      <c r="AL27" s="374"/>
      <c r="AM27" s="372">
        <v>76984</v>
      </c>
      <c r="AN27" s="373"/>
      <c r="AO27" s="373"/>
      <c r="AP27" s="373"/>
      <c r="AQ27" s="373"/>
      <c r="AR27" s="374"/>
      <c r="AS27" s="372">
        <v>3347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400000</v>
      </c>
      <c r="BO27" s="454"/>
      <c r="BP27" s="454"/>
      <c r="BQ27" s="454"/>
      <c r="BR27" s="454"/>
      <c r="BS27" s="454"/>
      <c r="BT27" s="454"/>
      <c r="BU27" s="455"/>
      <c r="BV27" s="453">
        <v>400000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4060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5114475</v>
      </c>
      <c r="BO28" s="449"/>
      <c r="BP28" s="449"/>
      <c r="BQ28" s="449"/>
      <c r="BR28" s="449"/>
      <c r="BS28" s="449"/>
      <c r="BT28" s="449"/>
      <c r="BU28" s="450"/>
      <c r="BV28" s="448">
        <v>4022755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20</v>
      </c>
      <c r="M29" s="373"/>
      <c r="N29" s="373"/>
      <c r="O29" s="373"/>
      <c r="P29" s="374"/>
      <c r="Q29" s="372">
        <v>3850</v>
      </c>
      <c r="R29" s="373"/>
      <c r="S29" s="373"/>
      <c r="T29" s="373"/>
      <c r="U29" s="373"/>
      <c r="V29" s="374"/>
      <c r="W29" s="463"/>
      <c r="X29" s="464"/>
      <c r="Y29" s="465"/>
      <c r="Z29" s="375" t="s">
        <v>188</v>
      </c>
      <c r="AA29" s="376"/>
      <c r="AB29" s="376"/>
      <c r="AC29" s="376"/>
      <c r="AD29" s="376"/>
      <c r="AE29" s="376"/>
      <c r="AF29" s="376"/>
      <c r="AG29" s="377"/>
      <c r="AH29" s="372">
        <v>589</v>
      </c>
      <c r="AI29" s="373"/>
      <c r="AJ29" s="373"/>
      <c r="AK29" s="373"/>
      <c r="AL29" s="374"/>
      <c r="AM29" s="372">
        <v>1812906</v>
      </c>
      <c r="AN29" s="373"/>
      <c r="AO29" s="373"/>
      <c r="AP29" s="373"/>
      <c r="AQ29" s="373"/>
      <c r="AR29" s="374"/>
      <c r="AS29" s="372">
        <v>3078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2372624</v>
      </c>
      <c r="BO29" s="420"/>
      <c r="BP29" s="420"/>
      <c r="BQ29" s="420"/>
      <c r="BR29" s="420"/>
      <c r="BS29" s="420"/>
      <c r="BT29" s="420"/>
      <c r="BU29" s="421"/>
      <c r="BV29" s="419">
        <v>2553569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16001863</v>
      </c>
      <c r="BO30" s="454"/>
      <c r="BP30" s="454"/>
      <c r="BQ30" s="454"/>
      <c r="BR30" s="454"/>
      <c r="BS30" s="454"/>
      <c r="BT30" s="454"/>
      <c r="BU30" s="455"/>
      <c r="BV30" s="453">
        <v>17236574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工場用地等整備事業特別会計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相馬地方広域市町村圏組合（一般会計）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相馬地方土地開発公社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育英資金貸付特別会計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相馬地方広域市町村圏組合（看護専門学校特別会計）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南相馬市文化振興事業団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亜炭鉱害復旧施設維持管理事業特別会計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相馬地方広域水道企業団（水道事業会計）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ゆめサポート南相馬</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IF('各会計、関係団体の財政状況及び健全化判断比率'!B34="","",'各会計、関係団体の財政状況及び健全化判断比率'!B34)</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福島県広域高齢者医療広域連合（一般会計）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福島県広域高齢者医療広域連合（後期高齢者医療特別会計）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福島県市民交通災害共済組合（一般会計）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福島県市町村総合事務組合（一般会計）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福島県市町村総合事務組合（消防補償等特別会計）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福島県市町村総合事務組合（消防賞じゅつ金特別会計）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福島県市町村装具事務組合（常勤職員公務災害補償特別会計）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KlEkEYic7FKLfPa8uP+OqOWVT8Ksnmk8NNZ+aesedrtdnMD6LrdfUlBzLcpqeYsRMRpqLs+jGaZaI8AfZQKg==" saltValue="QFfP0P7hZYJ92mzZDpNM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27.49</v>
      </c>
      <c r="G34" s="33">
        <v>26.87</v>
      </c>
      <c r="H34" s="33">
        <v>24.89</v>
      </c>
      <c r="I34" s="33">
        <v>21.6</v>
      </c>
      <c r="J34" s="34">
        <v>22.74</v>
      </c>
      <c r="K34" s="22"/>
      <c r="L34" s="22"/>
      <c r="M34" s="22"/>
      <c r="N34" s="22"/>
      <c r="O34" s="22"/>
      <c r="P34" s="22"/>
    </row>
    <row r="35" spans="1:16" ht="39" customHeight="1" x14ac:dyDescent="0.15">
      <c r="A35" s="22"/>
      <c r="B35" s="35"/>
      <c r="C35" s="1145" t="s">
        <v>559</v>
      </c>
      <c r="D35" s="1146"/>
      <c r="E35" s="1147"/>
      <c r="F35" s="36">
        <v>12.04</v>
      </c>
      <c r="G35" s="37">
        <v>11.38</v>
      </c>
      <c r="H35" s="37">
        <v>11.18</v>
      </c>
      <c r="I35" s="37">
        <v>15.78</v>
      </c>
      <c r="J35" s="38">
        <v>20.399999999999999</v>
      </c>
      <c r="K35" s="22"/>
      <c r="L35" s="22"/>
      <c r="M35" s="22"/>
      <c r="N35" s="22"/>
      <c r="O35" s="22"/>
      <c r="P35" s="22"/>
    </row>
    <row r="36" spans="1:16" ht="39" customHeight="1" x14ac:dyDescent="0.15">
      <c r="A36" s="22"/>
      <c r="B36" s="35"/>
      <c r="C36" s="1145" t="s">
        <v>560</v>
      </c>
      <c r="D36" s="1146"/>
      <c r="E36" s="1147"/>
      <c r="F36" s="36">
        <v>13.77</v>
      </c>
      <c r="G36" s="37">
        <v>14.73</v>
      </c>
      <c r="H36" s="37">
        <v>15.41</v>
      </c>
      <c r="I36" s="37">
        <v>16.03</v>
      </c>
      <c r="J36" s="38">
        <v>18.25</v>
      </c>
      <c r="K36" s="22"/>
      <c r="L36" s="22"/>
      <c r="M36" s="22"/>
      <c r="N36" s="22"/>
      <c r="O36" s="22"/>
      <c r="P36" s="22"/>
    </row>
    <row r="37" spans="1:16" ht="39" customHeight="1" x14ac:dyDescent="0.15">
      <c r="A37" s="22"/>
      <c r="B37" s="35"/>
      <c r="C37" s="1145" t="s">
        <v>561</v>
      </c>
      <c r="D37" s="1146"/>
      <c r="E37" s="1147"/>
      <c r="F37" s="36">
        <v>7.96</v>
      </c>
      <c r="G37" s="37">
        <v>7.21</v>
      </c>
      <c r="H37" s="37">
        <v>9.76</v>
      </c>
      <c r="I37" s="37">
        <v>13</v>
      </c>
      <c r="J37" s="38">
        <v>10.94</v>
      </c>
      <c r="K37" s="22"/>
      <c r="L37" s="22"/>
      <c r="M37" s="22"/>
      <c r="N37" s="22"/>
      <c r="O37" s="22"/>
      <c r="P37" s="22"/>
    </row>
    <row r="38" spans="1:16" ht="39" customHeight="1" x14ac:dyDescent="0.15">
      <c r="A38" s="22"/>
      <c r="B38" s="35"/>
      <c r="C38" s="1145" t="s">
        <v>562</v>
      </c>
      <c r="D38" s="1146"/>
      <c r="E38" s="1147"/>
      <c r="F38" s="36">
        <v>5.4</v>
      </c>
      <c r="G38" s="37">
        <v>6.04</v>
      </c>
      <c r="H38" s="37">
        <v>6.36</v>
      </c>
      <c r="I38" s="37">
        <v>6.64</v>
      </c>
      <c r="J38" s="38">
        <v>6.78</v>
      </c>
      <c r="K38" s="22"/>
      <c r="L38" s="22"/>
      <c r="M38" s="22"/>
      <c r="N38" s="22"/>
      <c r="O38" s="22"/>
      <c r="P38" s="22"/>
    </row>
    <row r="39" spans="1:16" ht="39" customHeight="1" x14ac:dyDescent="0.15">
      <c r="A39" s="22"/>
      <c r="B39" s="35"/>
      <c r="C39" s="1145" t="s">
        <v>563</v>
      </c>
      <c r="D39" s="1146"/>
      <c r="E39" s="1147"/>
      <c r="F39" s="36">
        <v>1.42</v>
      </c>
      <c r="G39" s="37">
        <v>1.39</v>
      </c>
      <c r="H39" s="37">
        <v>1.75</v>
      </c>
      <c r="I39" s="37">
        <v>0.3</v>
      </c>
      <c r="J39" s="38">
        <v>1.2</v>
      </c>
      <c r="K39" s="22"/>
      <c r="L39" s="22"/>
      <c r="M39" s="22"/>
      <c r="N39" s="22"/>
      <c r="O39" s="22"/>
      <c r="P39" s="22"/>
    </row>
    <row r="40" spans="1:16" ht="39" customHeight="1" x14ac:dyDescent="0.15">
      <c r="A40" s="22"/>
      <c r="B40" s="35"/>
      <c r="C40" s="1145" t="s">
        <v>564</v>
      </c>
      <c r="D40" s="1146"/>
      <c r="E40" s="1147"/>
      <c r="F40" s="36">
        <v>1.31</v>
      </c>
      <c r="G40" s="37">
        <v>2.36</v>
      </c>
      <c r="H40" s="37">
        <v>7.0000000000000007E-2</v>
      </c>
      <c r="I40" s="37">
        <v>0.47</v>
      </c>
      <c r="J40" s="38">
        <v>0.86</v>
      </c>
      <c r="K40" s="22"/>
      <c r="L40" s="22"/>
      <c r="M40" s="22"/>
      <c r="N40" s="22"/>
      <c r="O40" s="22"/>
      <c r="P40" s="22"/>
    </row>
    <row r="41" spans="1:16" ht="39" customHeight="1" x14ac:dyDescent="0.15">
      <c r="A41" s="22"/>
      <c r="B41" s="35"/>
      <c r="C41" s="1145" t="s">
        <v>565</v>
      </c>
      <c r="D41" s="1146"/>
      <c r="E41" s="1147"/>
      <c r="F41" s="36">
        <v>0</v>
      </c>
      <c r="G41" s="37">
        <v>0</v>
      </c>
      <c r="H41" s="37">
        <v>0</v>
      </c>
      <c r="I41" s="37">
        <v>0</v>
      </c>
      <c r="J41" s="38">
        <v>0.06</v>
      </c>
      <c r="K41" s="22"/>
      <c r="L41" s="22"/>
      <c r="M41" s="22"/>
      <c r="N41" s="22"/>
      <c r="O41" s="22"/>
      <c r="P41" s="22"/>
    </row>
    <row r="42" spans="1:16" ht="39" customHeight="1" x14ac:dyDescent="0.15">
      <c r="A42" s="22"/>
      <c r="B42" s="39"/>
      <c r="C42" s="1145" t="s">
        <v>566</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567</v>
      </c>
      <c r="D43" s="1149"/>
      <c r="E43" s="1150"/>
      <c r="F43" s="41">
        <v>0.08</v>
      </c>
      <c r="G43" s="42">
        <v>0.23</v>
      </c>
      <c r="H43" s="42">
        <v>0.03</v>
      </c>
      <c r="I43" s="42">
        <v>0.03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fMm5VXJvMBbUHQfYqdU7yBjT71WipeRYEJNokE8JvIVkUBuCo4WVQO3dApz4uZMFpp/p5PZ2d+VP7jYxTkWvA==" saltValue="dkIgUujAq1saMSsawb5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3084</v>
      </c>
      <c r="L45" s="60">
        <v>3161</v>
      </c>
      <c r="M45" s="60">
        <v>3072</v>
      </c>
      <c r="N45" s="60">
        <v>3153</v>
      </c>
      <c r="O45" s="61">
        <v>3035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14</v>
      </c>
      <c r="F48" s="1155"/>
      <c r="G48" s="1155"/>
      <c r="H48" s="1155"/>
      <c r="I48" s="1155"/>
      <c r="J48" s="1156"/>
      <c r="K48" s="63">
        <v>1018</v>
      </c>
      <c r="L48" s="64">
        <v>1156</v>
      </c>
      <c r="M48" s="64">
        <v>1034</v>
      </c>
      <c r="N48" s="64">
        <v>930</v>
      </c>
      <c r="O48" s="65">
        <v>1050</v>
      </c>
      <c r="P48" s="48"/>
      <c r="Q48" s="48"/>
      <c r="R48" s="48"/>
      <c r="S48" s="48"/>
      <c r="T48" s="48"/>
      <c r="U48" s="48"/>
    </row>
    <row r="49" spans="1:21" ht="30.75" customHeight="1" x14ac:dyDescent="0.15">
      <c r="A49" s="48"/>
      <c r="B49" s="1178"/>
      <c r="C49" s="1179"/>
      <c r="D49" s="62"/>
      <c r="E49" s="1155" t="s">
        <v>15</v>
      </c>
      <c r="F49" s="1155"/>
      <c r="G49" s="1155"/>
      <c r="H49" s="1155"/>
      <c r="I49" s="1155"/>
      <c r="J49" s="1156"/>
      <c r="K49" s="63">
        <v>47</v>
      </c>
      <c r="L49" s="64">
        <v>47</v>
      </c>
      <c r="M49" s="64">
        <v>44</v>
      </c>
      <c r="N49" s="64">
        <v>10</v>
      </c>
      <c r="O49" s="65">
        <v>5</v>
      </c>
      <c r="P49" s="48"/>
      <c r="Q49" s="48"/>
      <c r="R49" s="48"/>
      <c r="S49" s="48"/>
      <c r="T49" s="48"/>
      <c r="U49" s="48"/>
    </row>
    <row r="50" spans="1:21" ht="30.75" customHeight="1" x14ac:dyDescent="0.15">
      <c r="A50" s="48"/>
      <c r="B50" s="1178"/>
      <c r="C50" s="1179"/>
      <c r="D50" s="62"/>
      <c r="E50" s="1155" t="s">
        <v>16</v>
      </c>
      <c r="F50" s="1155"/>
      <c r="G50" s="1155"/>
      <c r="H50" s="1155"/>
      <c r="I50" s="1155"/>
      <c r="J50" s="1156"/>
      <c r="K50" s="63">
        <v>126</v>
      </c>
      <c r="L50" s="64">
        <v>85</v>
      </c>
      <c r="M50" s="64">
        <v>82</v>
      </c>
      <c r="N50" s="64">
        <v>81</v>
      </c>
      <c r="O50" s="65">
        <v>69</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2909</v>
      </c>
      <c r="L52" s="64">
        <v>2896</v>
      </c>
      <c r="M52" s="64">
        <v>2830</v>
      </c>
      <c r="N52" s="64">
        <v>2816</v>
      </c>
      <c r="O52" s="65">
        <v>2684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1366</v>
      </c>
      <c r="L53" s="69">
        <v>1553</v>
      </c>
      <c r="M53" s="69">
        <v>1402</v>
      </c>
      <c r="N53" s="69">
        <v>1358</v>
      </c>
      <c r="O53" s="70">
        <v>1475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ue5f251rgl+zCK7r/zgMQZToSMEf7UbmS/wTIN6rAwylkiC+Ldm6Me6fgd5JcpIz5wCHoFR+oN8Kqa5qNIIpQ==" saltValue="P1em3LAlA2l3MBIqyM8p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96" t="s">
        <v>31</v>
      </c>
      <c r="C41" s="1197"/>
      <c r="D41" s="105"/>
      <c r="E41" s="1198" t="s">
        <v>32</v>
      </c>
      <c r="F41" s="1198"/>
      <c r="G41" s="1198"/>
      <c r="H41" s="1199"/>
      <c r="I41" s="355">
        <v>29189</v>
      </c>
      <c r="J41" s="356">
        <v>28380</v>
      </c>
      <c r="K41" s="356">
        <v>27828</v>
      </c>
      <c r="L41" s="356">
        <v>26852</v>
      </c>
      <c r="M41" s="357">
        <v>26289</v>
      </c>
    </row>
    <row r="42" spans="2:13" ht="27.75" customHeight="1" x14ac:dyDescent="0.15">
      <c r="B42" s="1186"/>
      <c r="C42" s="1187"/>
      <c r="D42" s="106"/>
      <c r="E42" s="1190" t="s">
        <v>33</v>
      </c>
      <c r="F42" s="1190"/>
      <c r="G42" s="1190"/>
      <c r="H42" s="1191"/>
      <c r="I42" s="358">
        <v>342</v>
      </c>
      <c r="J42" s="359">
        <v>261</v>
      </c>
      <c r="K42" s="359">
        <v>182</v>
      </c>
      <c r="L42" s="359">
        <v>103</v>
      </c>
      <c r="M42" s="360">
        <v>36</v>
      </c>
    </row>
    <row r="43" spans="2:13" ht="27.75" customHeight="1" x14ac:dyDescent="0.15">
      <c r="B43" s="1186"/>
      <c r="C43" s="1187"/>
      <c r="D43" s="106"/>
      <c r="E43" s="1190" t="s">
        <v>34</v>
      </c>
      <c r="F43" s="1190"/>
      <c r="G43" s="1190"/>
      <c r="H43" s="1191"/>
      <c r="I43" s="358">
        <v>10138</v>
      </c>
      <c r="J43" s="359">
        <v>10084</v>
      </c>
      <c r="K43" s="359">
        <v>9716</v>
      </c>
      <c r="L43" s="359">
        <v>8923</v>
      </c>
      <c r="M43" s="360">
        <v>8619</v>
      </c>
    </row>
    <row r="44" spans="2:13" ht="27.75" customHeight="1" x14ac:dyDescent="0.15">
      <c r="B44" s="1186"/>
      <c r="C44" s="1187"/>
      <c r="D44" s="106"/>
      <c r="E44" s="1190" t="s">
        <v>35</v>
      </c>
      <c r="F44" s="1190"/>
      <c r="G44" s="1190"/>
      <c r="H44" s="1191"/>
      <c r="I44" s="358">
        <v>94</v>
      </c>
      <c r="J44" s="359">
        <v>59</v>
      </c>
      <c r="K44" s="359">
        <v>25</v>
      </c>
      <c r="L44" s="359">
        <v>47</v>
      </c>
      <c r="M44" s="360">
        <v>62</v>
      </c>
    </row>
    <row r="45" spans="2:13" ht="27.75" customHeight="1" x14ac:dyDescent="0.15">
      <c r="B45" s="1186"/>
      <c r="C45" s="1187"/>
      <c r="D45" s="106"/>
      <c r="E45" s="1190" t="s">
        <v>36</v>
      </c>
      <c r="F45" s="1190"/>
      <c r="G45" s="1190"/>
      <c r="H45" s="1191"/>
      <c r="I45" s="358">
        <v>3848</v>
      </c>
      <c r="J45" s="359">
        <v>3858</v>
      </c>
      <c r="K45" s="359">
        <v>4007</v>
      </c>
      <c r="L45" s="359">
        <v>3746</v>
      </c>
      <c r="M45" s="360">
        <v>3692</v>
      </c>
    </row>
    <row r="46" spans="2:13" ht="27.75" customHeight="1" x14ac:dyDescent="0.15">
      <c r="B46" s="1186"/>
      <c r="C46" s="1187"/>
      <c r="D46" s="107"/>
      <c r="E46" s="1190" t="s">
        <v>37</v>
      </c>
      <c r="F46" s="1190"/>
      <c r="G46" s="1190"/>
      <c r="H46" s="1191"/>
      <c r="I46" s="358" t="s">
        <v>509</v>
      </c>
      <c r="J46" s="359" t="s">
        <v>509</v>
      </c>
      <c r="K46" s="359" t="s">
        <v>509</v>
      </c>
      <c r="L46" s="359" t="s">
        <v>509</v>
      </c>
      <c r="M46" s="360" t="s">
        <v>509</v>
      </c>
    </row>
    <row r="47" spans="2:13" ht="27.75" customHeight="1" x14ac:dyDescent="0.15">
      <c r="B47" s="1186"/>
      <c r="C47" s="1187"/>
      <c r="D47" s="108"/>
      <c r="E47" s="1200" t="s">
        <v>38</v>
      </c>
      <c r="F47" s="1201"/>
      <c r="G47" s="1201"/>
      <c r="H47" s="1202"/>
      <c r="I47" s="358" t="s">
        <v>509</v>
      </c>
      <c r="J47" s="359" t="s">
        <v>509</v>
      </c>
      <c r="K47" s="359" t="s">
        <v>509</v>
      </c>
      <c r="L47" s="359" t="s">
        <v>509</v>
      </c>
      <c r="M47" s="360" t="s">
        <v>509</v>
      </c>
    </row>
    <row r="48" spans="2:13" ht="27.75" customHeight="1" x14ac:dyDescent="0.15">
      <c r="B48" s="1186"/>
      <c r="C48" s="1187"/>
      <c r="D48" s="106"/>
      <c r="E48" s="1190" t="s">
        <v>39</v>
      </c>
      <c r="F48" s="1190"/>
      <c r="G48" s="1190"/>
      <c r="H48" s="1191"/>
      <c r="I48" s="358" t="s">
        <v>509</v>
      </c>
      <c r="J48" s="359" t="s">
        <v>509</v>
      </c>
      <c r="K48" s="359" t="s">
        <v>509</v>
      </c>
      <c r="L48" s="359" t="s">
        <v>509</v>
      </c>
      <c r="M48" s="360" t="s">
        <v>509</v>
      </c>
    </row>
    <row r="49" spans="2:13" ht="27.75" customHeight="1" x14ac:dyDescent="0.15">
      <c r="B49" s="1188"/>
      <c r="C49" s="1189"/>
      <c r="D49" s="106"/>
      <c r="E49" s="1190" t="s">
        <v>40</v>
      </c>
      <c r="F49" s="1190"/>
      <c r="G49" s="1190"/>
      <c r="H49" s="1191"/>
      <c r="I49" s="358" t="s">
        <v>509</v>
      </c>
      <c r="J49" s="359" t="s">
        <v>509</v>
      </c>
      <c r="K49" s="359" t="s">
        <v>509</v>
      </c>
      <c r="L49" s="359" t="s">
        <v>509</v>
      </c>
      <c r="M49" s="360" t="s">
        <v>509</v>
      </c>
    </row>
    <row r="50" spans="2:13" ht="27.75" customHeight="1" x14ac:dyDescent="0.15">
      <c r="B50" s="1184" t="s">
        <v>41</v>
      </c>
      <c r="C50" s="1185"/>
      <c r="D50" s="109"/>
      <c r="E50" s="1190" t="s">
        <v>42</v>
      </c>
      <c r="F50" s="1190"/>
      <c r="G50" s="1190"/>
      <c r="H50" s="1191"/>
      <c r="I50" s="358">
        <v>25617</v>
      </c>
      <c r="J50" s="359">
        <v>24830</v>
      </c>
      <c r="K50" s="359">
        <v>23632</v>
      </c>
      <c r="L50" s="359">
        <v>24817</v>
      </c>
      <c r="M50" s="360">
        <v>23893</v>
      </c>
    </row>
    <row r="51" spans="2:13" ht="27.75" customHeight="1" x14ac:dyDescent="0.15">
      <c r="B51" s="1186"/>
      <c r="C51" s="1187"/>
      <c r="D51" s="106"/>
      <c r="E51" s="1190" t="s">
        <v>43</v>
      </c>
      <c r="F51" s="1190"/>
      <c r="G51" s="1190"/>
      <c r="H51" s="1191"/>
      <c r="I51" s="358">
        <v>1536</v>
      </c>
      <c r="J51" s="359">
        <v>1456</v>
      </c>
      <c r="K51" s="359">
        <v>1463</v>
      </c>
      <c r="L51" s="359">
        <v>1357</v>
      </c>
      <c r="M51" s="360">
        <v>1298</v>
      </c>
    </row>
    <row r="52" spans="2:13" ht="27.75" customHeight="1" x14ac:dyDescent="0.15">
      <c r="B52" s="1188"/>
      <c r="C52" s="1189"/>
      <c r="D52" s="106"/>
      <c r="E52" s="1190" t="s">
        <v>44</v>
      </c>
      <c r="F52" s="1190"/>
      <c r="G52" s="1190"/>
      <c r="H52" s="1191"/>
      <c r="I52" s="358">
        <v>30104</v>
      </c>
      <c r="J52" s="359">
        <v>28722</v>
      </c>
      <c r="K52" s="359">
        <v>27712</v>
      </c>
      <c r="L52" s="359">
        <v>26902</v>
      </c>
      <c r="M52" s="360">
        <v>26180</v>
      </c>
    </row>
    <row r="53" spans="2:13" ht="27.75" customHeight="1" thickBot="1" x14ac:dyDescent="0.2">
      <c r="B53" s="1192" t="s">
        <v>45</v>
      </c>
      <c r="C53" s="1193"/>
      <c r="D53" s="110"/>
      <c r="E53" s="1194" t="s">
        <v>46</v>
      </c>
      <c r="F53" s="1194"/>
      <c r="G53" s="1194"/>
      <c r="H53" s="1195"/>
      <c r="I53" s="361">
        <v>-13647</v>
      </c>
      <c r="J53" s="362">
        <v>-12365</v>
      </c>
      <c r="K53" s="362">
        <v>-11049</v>
      </c>
      <c r="L53" s="362">
        <v>-13405</v>
      </c>
      <c r="M53" s="363">
        <v>-12674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eCZtGizXeLGNVrhF9UGdJuhhDVCgssEKEr2K5KgfEDce9rVeeQjJglXMsCp4rKrphv/cY7eqfSYHZQnUxXTVQ==" saltValue="1fmSuqNYEBAyKMl6PRHj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3392</v>
      </c>
      <c r="G55" s="122">
        <v>4023</v>
      </c>
      <c r="H55" s="123">
        <v>5114</v>
      </c>
    </row>
    <row r="56" spans="2:8" ht="52.5" customHeight="1" x14ac:dyDescent="0.15">
      <c r="B56" s="124"/>
      <c r="C56" s="1213" t="s">
        <v>50</v>
      </c>
      <c r="D56" s="1213"/>
      <c r="E56" s="1214"/>
      <c r="F56" s="125">
        <v>3373</v>
      </c>
      <c r="G56" s="125">
        <v>2554</v>
      </c>
      <c r="H56" s="126">
        <v>2373</v>
      </c>
    </row>
    <row r="57" spans="2:8" ht="53.25" customHeight="1" x14ac:dyDescent="0.15">
      <c r="B57" s="124"/>
      <c r="C57" s="1215" t="s">
        <v>51</v>
      </c>
      <c r="D57" s="1215"/>
      <c r="E57" s="1216"/>
      <c r="F57" s="127">
        <v>19809</v>
      </c>
      <c r="G57" s="127">
        <v>17237</v>
      </c>
      <c r="H57" s="128">
        <v>16002</v>
      </c>
    </row>
    <row r="58" spans="2:8" ht="45.75" customHeight="1" x14ac:dyDescent="0.15">
      <c r="B58" s="129"/>
      <c r="C58" s="1203" t="s">
        <v>588</v>
      </c>
      <c r="D58" s="1204"/>
      <c r="E58" s="1205"/>
      <c r="F58" s="130">
        <v>2195</v>
      </c>
      <c r="G58" s="130">
        <v>2905</v>
      </c>
      <c r="H58" s="131">
        <v>3623</v>
      </c>
    </row>
    <row r="59" spans="2:8" ht="45.75" customHeight="1" x14ac:dyDescent="0.15">
      <c r="B59" s="129"/>
      <c r="C59" s="1203" t="s">
        <v>589</v>
      </c>
      <c r="D59" s="1204"/>
      <c r="E59" s="1205"/>
      <c r="F59" s="130">
        <v>3886</v>
      </c>
      <c r="G59" s="130">
        <v>3848</v>
      </c>
      <c r="H59" s="131">
        <v>3460</v>
      </c>
    </row>
    <row r="60" spans="2:8" ht="45.75" customHeight="1" x14ac:dyDescent="0.15">
      <c r="B60" s="129"/>
      <c r="C60" s="1203" t="s">
        <v>590</v>
      </c>
      <c r="D60" s="1204"/>
      <c r="E60" s="1205"/>
      <c r="F60" s="130">
        <v>1590</v>
      </c>
      <c r="G60" s="130">
        <v>1990</v>
      </c>
      <c r="H60" s="131">
        <v>2178</v>
      </c>
    </row>
    <row r="61" spans="2:8" ht="45.75" customHeight="1" x14ac:dyDescent="0.15">
      <c r="B61" s="129"/>
      <c r="C61" s="1203" t="s">
        <v>591</v>
      </c>
      <c r="D61" s="1204"/>
      <c r="E61" s="1205"/>
      <c r="F61" s="130">
        <v>5481</v>
      </c>
      <c r="G61" s="130">
        <v>2613</v>
      </c>
      <c r="H61" s="131">
        <v>1751</v>
      </c>
    </row>
    <row r="62" spans="2:8" ht="45.75" customHeight="1" thickBot="1" x14ac:dyDescent="0.2">
      <c r="B62" s="132"/>
      <c r="C62" s="1206" t="s">
        <v>592</v>
      </c>
      <c r="D62" s="1207"/>
      <c r="E62" s="1208"/>
      <c r="F62" s="133">
        <v>2960</v>
      </c>
      <c r="G62" s="133">
        <v>2194</v>
      </c>
      <c r="H62" s="134">
        <v>1464</v>
      </c>
    </row>
    <row r="63" spans="2:8" ht="52.5" customHeight="1" thickBot="1" x14ac:dyDescent="0.2">
      <c r="B63" s="135"/>
      <c r="C63" s="1209" t="s">
        <v>52</v>
      </c>
      <c r="D63" s="1209"/>
      <c r="E63" s="1210"/>
      <c r="F63" s="136">
        <v>26574</v>
      </c>
      <c r="G63" s="136">
        <v>23813</v>
      </c>
      <c r="H63" s="137">
        <v>23489</v>
      </c>
    </row>
    <row r="64" spans="2:8" x14ac:dyDescent="0.15"/>
  </sheetData>
  <sheetProtection algorithmName="SHA-512" hashValue="pfOtPFgwFqTHUCprw6XmSCYu1qOkZkBrS/CS2OcFvMRHFL/DAREkIMf5oYlR/V4FhCD8jfR3oT1cIPF3T6ir+A==" saltValue="tc7eqn8U3GTrMK0ubVn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204240</v>
      </c>
      <c r="E3" s="156"/>
      <c r="F3" s="157">
        <v>54684</v>
      </c>
      <c r="G3" s="158"/>
      <c r="H3" s="159"/>
    </row>
    <row r="4" spans="1:8" x14ac:dyDescent="0.15">
      <c r="A4" s="160"/>
      <c r="B4" s="161"/>
      <c r="C4" s="162"/>
      <c r="D4" s="163">
        <v>47044</v>
      </c>
      <c r="E4" s="164"/>
      <c r="F4" s="165">
        <v>32829</v>
      </c>
      <c r="G4" s="166"/>
      <c r="H4" s="167"/>
    </row>
    <row r="5" spans="1:8" x14ac:dyDescent="0.15">
      <c r="A5" s="148" t="s">
        <v>543</v>
      </c>
      <c r="B5" s="153"/>
      <c r="C5" s="154"/>
      <c r="D5" s="155">
        <v>119148</v>
      </c>
      <c r="E5" s="156"/>
      <c r="F5" s="157">
        <v>62383</v>
      </c>
      <c r="G5" s="158"/>
      <c r="H5" s="159"/>
    </row>
    <row r="6" spans="1:8" x14ac:dyDescent="0.15">
      <c r="A6" s="160"/>
      <c r="B6" s="161"/>
      <c r="C6" s="162"/>
      <c r="D6" s="163">
        <v>37594</v>
      </c>
      <c r="E6" s="164"/>
      <c r="F6" s="165">
        <v>35325</v>
      </c>
      <c r="G6" s="166"/>
      <c r="H6" s="167"/>
    </row>
    <row r="7" spans="1:8" x14ac:dyDescent="0.15">
      <c r="A7" s="148" t="s">
        <v>544</v>
      </c>
      <c r="B7" s="153"/>
      <c r="C7" s="154"/>
      <c r="D7" s="155">
        <v>219296</v>
      </c>
      <c r="E7" s="156"/>
      <c r="F7" s="157">
        <v>63812</v>
      </c>
      <c r="G7" s="158"/>
      <c r="H7" s="159"/>
    </row>
    <row r="8" spans="1:8" x14ac:dyDescent="0.15">
      <c r="A8" s="160"/>
      <c r="B8" s="161"/>
      <c r="C8" s="162"/>
      <c r="D8" s="163">
        <v>33434</v>
      </c>
      <c r="E8" s="164"/>
      <c r="F8" s="165">
        <v>33848</v>
      </c>
      <c r="G8" s="166"/>
      <c r="H8" s="167"/>
    </row>
    <row r="9" spans="1:8" x14ac:dyDescent="0.15">
      <c r="A9" s="148" t="s">
        <v>545</v>
      </c>
      <c r="B9" s="153"/>
      <c r="C9" s="154"/>
      <c r="D9" s="155">
        <v>217920</v>
      </c>
      <c r="E9" s="156"/>
      <c r="F9" s="157">
        <v>54225</v>
      </c>
      <c r="G9" s="158"/>
      <c r="H9" s="159"/>
    </row>
    <row r="10" spans="1:8" x14ac:dyDescent="0.15">
      <c r="A10" s="160"/>
      <c r="B10" s="161"/>
      <c r="C10" s="162"/>
      <c r="D10" s="163">
        <v>37774</v>
      </c>
      <c r="E10" s="164"/>
      <c r="F10" s="165">
        <v>27337</v>
      </c>
      <c r="G10" s="166"/>
      <c r="H10" s="167"/>
    </row>
    <row r="11" spans="1:8" x14ac:dyDescent="0.15">
      <c r="A11" s="148" t="s">
        <v>546</v>
      </c>
      <c r="B11" s="153"/>
      <c r="C11" s="154"/>
      <c r="D11" s="155">
        <v>137876</v>
      </c>
      <c r="E11" s="156"/>
      <c r="F11" s="157">
        <v>54016</v>
      </c>
      <c r="G11" s="158"/>
      <c r="H11" s="159"/>
    </row>
    <row r="12" spans="1:8" x14ac:dyDescent="0.15">
      <c r="A12" s="160"/>
      <c r="B12" s="161"/>
      <c r="C12" s="168"/>
      <c r="D12" s="163">
        <v>33120</v>
      </c>
      <c r="E12" s="164"/>
      <c r="F12" s="165">
        <v>28078</v>
      </c>
      <c r="G12" s="166"/>
      <c r="H12" s="167"/>
    </row>
    <row r="13" spans="1:8" x14ac:dyDescent="0.15">
      <c r="A13" s="148"/>
      <c r="B13" s="153"/>
      <c r="C13" s="169"/>
      <c r="D13" s="170">
        <v>179696</v>
      </c>
      <c r="E13" s="171"/>
      <c r="F13" s="172">
        <v>57824</v>
      </c>
      <c r="G13" s="173"/>
      <c r="H13" s="159"/>
    </row>
    <row r="14" spans="1:8" x14ac:dyDescent="0.15">
      <c r="A14" s="160"/>
      <c r="B14" s="161"/>
      <c r="C14" s="162"/>
      <c r="D14" s="163">
        <v>37793</v>
      </c>
      <c r="E14" s="164"/>
      <c r="F14" s="165">
        <v>31483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8.0299999999999994</v>
      </c>
      <c r="C19" s="174">
        <f>ROUND(VALUE(SUBSTITUTE(実質収支比率等に係る経年分析!G$48,"▲","-")),2)</f>
        <v>7.26</v>
      </c>
      <c r="D19" s="174">
        <f>ROUND(VALUE(SUBSTITUTE(実質収支比率等に係る経年分析!H$48,"▲","-")),2)</f>
        <v>9.7899999999999991</v>
      </c>
      <c r="E19" s="174">
        <f>ROUND(VALUE(SUBSTITUTE(実質収支比率等に係る経年分析!I$48,"▲","-")),2)</f>
        <v>13.04</v>
      </c>
      <c r="F19" s="174">
        <f>ROUND(VALUE(SUBSTITUTE(実質収支比率等に係る経年分析!J$48,"▲","-")),2)</f>
        <v>11</v>
      </c>
    </row>
    <row r="20" spans="1:11" x14ac:dyDescent="0.15">
      <c r="A20" s="174" t="s">
        <v>56</v>
      </c>
      <c r="B20" s="174">
        <f>ROUND(VALUE(SUBSTITUTE(実質収支比率等に係る経年分析!F$47,"▲","-")),2)</f>
        <v>23.62</v>
      </c>
      <c r="C20" s="174">
        <f>ROUND(VALUE(SUBSTITUTE(実質収支比率等に係る経年分析!G$47,"▲","-")),2)</f>
        <v>21.07</v>
      </c>
      <c r="D20" s="174">
        <f>ROUND(VALUE(SUBSTITUTE(実質収支比率等に係る経年分析!H$47,"▲","-")),2)</f>
        <v>18.39</v>
      </c>
      <c r="E20" s="174">
        <f>ROUND(VALUE(SUBSTITUTE(実質収支比率等に係る経年分析!I$47,"▲","-")),2)</f>
        <v>20.81</v>
      </c>
      <c r="F20" s="174">
        <f>ROUND(VALUE(SUBSTITUTE(実質収支比率等に係る経年分析!J$47,"▲","-")),2)</f>
        <v>27.57</v>
      </c>
    </row>
    <row r="21" spans="1:11" x14ac:dyDescent="0.15">
      <c r="A21" s="174" t="s">
        <v>57</v>
      </c>
      <c r="B21" s="174">
        <f>IF(ISNUMBER(VALUE(SUBSTITUTE(実質収支比率等に係る経年分析!F$49,"▲","-"))),ROUND(VALUE(SUBSTITUTE(実質収支比率等に係る経年分析!F$49,"▲","-")),2),NA())</f>
        <v>-8.6300000000000008</v>
      </c>
      <c r="C21" s="174">
        <f>IF(ISNUMBER(VALUE(SUBSTITUTE(実質収支比率等に係る経年分析!G$49,"▲","-"))),ROUND(VALUE(SUBSTITUTE(実質収支比率等に係る経年分析!G$49,"▲","-")),2),NA())</f>
        <v>-3.37</v>
      </c>
      <c r="D21" s="174">
        <f>IF(ISNUMBER(VALUE(SUBSTITUTE(実質収支比率等に係る経年分析!H$49,"▲","-"))),ROUND(VALUE(SUBSTITUTE(実質収支比率等に係る経年分析!H$49,"▲","-")),2),NA())</f>
        <v>0.52</v>
      </c>
      <c r="E21" s="174">
        <f>IF(ISNUMBER(VALUE(SUBSTITUTE(実質収支比率等に係る経年分析!I$49,"▲","-"))),ROUND(VALUE(SUBSTITUTE(実質収支比率等に係る経年分析!I$49,"▲","-")),2),NA())</f>
        <v>9.7799999999999994</v>
      </c>
      <c r="F21" s="174">
        <f>IF(ISNUMBER(VALUE(SUBSTITUTE(実質収支比率等に係る経年分析!J$49,"▲","-"))),ROUND(VALUE(SUBSTITUTE(実質収支比率等に係る経年分析!J$49,"▲","-")),2),NA())</f>
        <v>3.29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工場用地等整備事業特別会計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1.31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0.86</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6.36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6.64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6.78</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18.25</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20.399999999999999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22.74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2909</v>
      </c>
      <c r="E42" s="176"/>
      <c r="F42" s="176"/>
      <c r="G42" s="176">
        <f>'実質公債費比率（分子）の構造'!L$52</f>
        <v>2896</v>
      </c>
      <c r="H42" s="176"/>
      <c r="I42" s="176"/>
      <c r="J42" s="176">
        <f>'実質公債費比率（分子）の構造'!M$52</f>
        <v>2830</v>
      </c>
      <c r="K42" s="176"/>
      <c r="L42" s="176"/>
      <c r="M42" s="176">
        <f>'実質公債費比率（分子）の構造'!N$52</f>
        <v>2816</v>
      </c>
      <c r="N42" s="176"/>
      <c r="O42" s="176"/>
      <c r="P42" s="176">
        <f>'実質公債費比率（分子）の構造'!O$52</f>
        <v>2684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126</v>
      </c>
      <c r="C44" s="176"/>
      <c r="D44" s="176"/>
      <c r="E44" s="176">
        <f>'実質公債費比率（分子）の構造'!L$50</f>
        <v>85</v>
      </c>
      <c r="F44" s="176"/>
      <c r="G44" s="176"/>
      <c r="H44" s="176">
        <f>'実質公債費比率（分子）の構造'!M$50</f>
        <v>82</v>
      </c>
      <c r="I44" s="176"/>
      <c r="J44" s="176"/>
      <c r="K44" s="176">
        <f>'実質公債費比率（分子）の構造'!N$50</f>
        <v>81</v>
      </c>
      <c r="L44" s="176"/>
      <c r="M44" s="176"/>
      <c r="N44" s="176">
        <f>'実質公債費比率（分子）の構造'!O$50</f>
        <v>69</v>
      </c>
      <c r="O44" s="176"/>
      <c r="P44" s="176"/>
    </row>
    <row r="45" spans="1:16" x14ac:dyDescent="0.15">
      <c r="A45" s="176" t="s">
        <v>67</v>
      </c>
      <c r="B45" s="176">
        <f>'実質公債費比率（分子）の構造'!K$49</f>
        <v>47</v>
      </c>
      <c r="C45" s="176"/>
      <c r="D45" s="176"/>
      <c r="E45" s="176">
        <f>'実質公債費比率（分子）の構造'!L$49</f>
        <v>47</v>
      </c>
      <c r="F45" s="176"/>
      <c r="G45" s="176"/>
      <c r="H45" s="176">
        <f>'実質公債費比率（分子）の構造'!M$49</f>
        <v>44</v>
      </c>
      <c r="I45" s="176"/>
      <c r="J45" s="176"/>
      <c r="K45" s="176">
        <f>'実質公債費比率（分子）の構造'!N$49</f>
        <v>10</v>
      </c>
      <c r="L45" s="176"/>
      <c r="M45" s="176"/>
      <c r="N45" s="176">
        <f>'実質公債費比率（分子）の構造'!O$49</f>
        <v>5</v>
      </c>
      <c r="O45" s="176"/>
      <c r="P45" s="176"/>
    </row>
    <row r="46" spans="1:16" x14ac:dyDescent="0.15">
      <c r="A46" s="176" t="s">
        <v>68</v>
      </c>
      <c r="B46" s="176">
        <f>'実質公債費比率（分子）の構造'!K$48</f>
        <v>1018</v>
      </c>
      <c r="C46" s="176"/>
      <c r="D46" s="176"/>
      <c r="E46" s="176">
        <f>'実質公債費比率（分子）の構造'!L$48</f>
        <v>1156</v>
      </c>
      <c r="F46" s="176"/>
      <c r="G46" s="176"/>
      <c r="H46" s="176">
        <f>'実質公債費比率（分子）の構造'!M$48</f>
        <v>1034</v>
      </c>
      <c r="I46" s="176"/>
      <c r="J46" s="176"/>
      <c r="K46" s="176">
        <f>'実質公債費比率（分子）の構造'!N$48</f>
        <v>930</v>
      </c>
      <c r="L46" s="176"/>
      <c r="M46" s="176"/>
      <c r="N46" s="176">
        <f>'実質公債費比率（分子）の構造'!O$48</f>
        <v>1050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3084</v>
      </c>
      <c r="C49" s="176"/>
      <c r="D49" s="176"/>
      <c r="E49" s="176">
        <f>'実質公債費比率（分子）の構造'!L$45</f>
        <v>3161</v>
      </c>
      <c r="F49" s="176"/>
      <c r="G49" s="176"/>
      <c r="H49" s="176">
        <f>'実質公債費比率（分子）の構造'!M$45</f>
        <v>3072</v>
      </c>
      <c r="I49" s="176"/>
      <c r="J49" s="176"/>
      <c r="K49" s="176">
        <f>'実質公債費比率（分子）の構造'!N$45</f>
        <v>3153</v>
      </c>
      <c r="L49" s="176"/>
      <c r="M49" s="176"/>
      <c r="N49" s="176">
        <f>'実質公債費比率（分子）の構造'!O$45</f>
        <v>3035</v>
      </c>
      <c r="O49" s="176"/>
      <c r="P49" s="176"/>
    </row>
    <row r="50" spans="1:16" x14ac:dyDescent="0.15">
      <c r="A50" s="176" t="s">
        <v>72</v>
      </c>
      <c r="B50" s="176" t="e">
        <f>NA()</f>
        <v>#N/A</v>
      </c>
      <c r="C50" s="176">
        <f>IF(ISNUMBER('実質公債費比率（分子）の構造'!K$53),'実質公債費比率（分子）の構造'!K$53,NA())</f>
        <v>1366</v>
      </c>
      <c r="D50" s="176" t="e">
        <f>NA()</f>
        <v>#N/A</v>
      </c>
      <c r="E50" s="176" t="e">
        <f>NA()</f>
        <v>#N/A</v>
      </c>
      <c r="F50" s="176">
        <f>IF(ISNUMBER('実質公債費比率（分子）の構造'!L$53),'実質公債費比率（分子）の構造'!L$53,NA())</f>
        <v>1553</v>
      </c>
      <c r="G50" s="176" t="e">
        <f>NA()</f>
        <v>#N/A</v>
      </c>
      <c r="H50" s="176" t="e">
        <f>NA()</f>
        <v>#N/A</v>
      </c>
      <c r="I50" s="176">
        <f>IF(ISNUMBER('実質公債費比率（分子）の構造'!M$53),'実質公債費比率（分子）の構造'!M$53,NA())</f>
        <v>1402</v>
      </c>
      <c r="J50" s="176" t="e">
        <f>NA()</f>
        <v>#N/A</v>
      </c>
      <c r="K50" s="176" t="e">
        <f>NA()</f>
        <v>#N/A</v>
      </c>
      <c r="L50" s="176">
        <f>IF(ISNUMBER('実質公債費比率（分子）の構造'!N$53),'実質公債費比率（分子）の構造'!N$53,NA())</f>
        <v>1358</v>
      </c>
      <c r="M50" s="176" t="e">
        <f>NA()</f>
        <v>#N/A</v>
      </c>
      <c r="N50" s="176" t="e">
        <f>NA()</f>
        <v>#N/A</v>
      </c>
      <c r="O50" s="176">
        <f>IF(ISNUMBER('実質公債費比率（分子）の構造'!O$53),'実質公債費比率（分子）の構造'!O$53,NA())</f>
        <v>1475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30104</v>
      </c>
      <c r="E56" s="175"/>
      <c r="F56" s="175"/>
      <c r="G56" s="175">
        <f>'将来負担比率（分子）の構造'!J$52</f>
        <v>28722</v>
      </c>
      <c r="H56" s="175"/>
      <c r="I56" s="175"/>
      <c r="J56" s="175">
        <f>'将来負担比率（分子）の構造'!K$52</f>
        <v>27712</v>
      </c>
      <c r="K56" s="175"/>
      <c r="L56" s="175"/>
      <c r="M56" s="175">
        <f>'将来負担比率（分子）の構造'!L$52</f>
        <v>26902</v>
      </c>
      <c r="N56" s="175"/>
      <c r="O56" s="175"/>
      <c r="P56" s="175">
        <f>'将来負担比率（分子）の構造'!M$52</f>
        <v>26180</v>
      </c>
    </row>
    <row r="57" spans="1:16" x14ac:dyDescent="0.15">
      <c r="A57" s="175" t="s">
        <v>43</v>
      </c>
      <c r="B57" s="175"/>
      <c r="C57" s="175"/>
      <c r="D57" s="175">
        <f>'将来負担比率（分子）の構造'!I$51</f>
        <v>1536</v>
      </c>
      <c r="E57" s="175"/>
      <c r="F57" s="175"/>
      <c r="G57" s="175">
        <f>'将来負担比率（分子）の構造'!J$51</f>
        <v>1456</v>
      </c>
      <c r="H57" s="175"/>
      <c r="I57" s="175"/>
      <c r="J57" s="175">
        <f>'将来負担比率（分子）の構造'!K$51</f>
        <v>1463</v>
      </c>
      <c r="K57" s="175"/>
      <c r="L57" s="175"/>
      <c r="M57" s="175">
        <f>'将来負担比率（分子）の構造'!L$51</f>
        <v>1357</v>
      </c>
      <c r="N57" s="175"/>
      <c r="O57" s="175"/>
      <c r="P57" s="175">
        <f>'将来負担比率（分子）の構造'!M$51</f>
        <v>1298</v>
      </c>
    </row>
    <row r="58" spans="1:16" x14ac:dyDescent="0.15">
      <c r="A58" s="175" t="s">
        <v>42</v>
      </c>
      <c r="B58" s="175"/>
      <c r="C58" s="175"/>
      <c r="D58" s="175">
        <f>'将来負担比率（分子）の構造'!I$50</f>
        <v>25617</v>
      </c>
      <c r="E58" s="175"/>
      <c r="F58" s="175"/>
      <c r="G58" s="175">
        <f>'将来負担比率（分子）の構造'!J$50</f>
        <v>24830</v>
      </c>
      <c r="H58" s="175"/>
      <c r="I58" s="175"/>
      <c r="J58" s="175">
        <f>'将来負担比率（分子）の構造'!K$50</f>
        <v>23632</v>
      </c>
      <c r="K58" s="175"/>
      <c r="L58" s="175"/>
      <c r="M58" s="175">
        <f>'将来負担比率（分子）の構造'!L$50</f>
        <v>24817</v>
      </c>
      <c r="N58" s="175"/>
      <c r="O58" s="175"/>
      <c r="P58" s="175">
        <f>'将来負担比率（分子）の構造'!M$50</f>
        <v>23893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3848</v>
      </c>
      <c r="C62" s="175"/>
      <c r="D62" s="175"/>
      <c r="E62" s="175">
        <f>'将来負担比率（分子）の構造'!J$45</f>
        <v>3858</v>
      </c>
      <c r="F62" s="175"/>
      <c r="G62" s="175"/>
      <c r="H62" s="175">
        <f>'将来負担比率（分子）の構造'!K$45</f>
        <v>4007</v>
      </c>
      <c r="I62" s="175"/>
      <c r="J62" s="175"/>
      <c r="K62" s="175">
        <f>'将来負担比率（分子）の構造'!L$45</f>
        <v>3746</v>
      </c>
      <c r="L62" s="175"/>
      <c r="M62" s="175"/>
      <c r="N62" s="175">
        <f>'将来負担比率（分子）の構造'!M$45</f>
        <v>3692</v>
      </c>
      <c r="O62" s="175"/>
      <c r="P62" s="175"/>
    </row>
    <row r="63" spans="1:16" x14ac:dyDescent="0.15">
      <c r="A63" s="175" t="s">
        <v>35</v>
      </c>
      <c r="B63" s="175">
        <f>'将来負担比率（分子）の構造'!I$44</f>
        <v>94</v>
      </c>
      <c r="C63" s="175"/>
      <c r="D63" s="175"/>
      <c r="E63" s="175">
        <f>'将来負担比率（分子）の構造'!J$44</f>
        <v>59</v>
      </c>
      <c r="F63" s="175"/>
      <c r="G63" s="175"/>
      <c r="H63" s="175">
        <f>'将来負担比率（分子）の構造'!K$44</f>
        <v>25</v>
      </c>
      <c r="I63" s="175"/>
      <c r="J63" s="175"/>
      <c r="K63" s="175">
        <f>'将来負担比率（分子）の構造'!L$44</f>
        <v>47</v>
      </c>
      <c r="L63" s="175"/>
      <c r="M63" s="175"/>
      <c r="N63" s="175">
        <f>'将来負担比率（分子）の構造'!M$44</f>
        <v>62</v>
      </c>
      <c r="O63" s="175"/>
      <c r="P63" s="175"/>
    </row>
    <row r="64" spans="1:16" x14ac:dyDescent="0.15">
      <c r="A64" s="175" t="s">
        <v>34</v>
      </c>
      <c r="B64" s="175">
        <f>'将来負担比率（分子）の構造'!I$43</f>
        <v>10138</v>
      </c>
      <c r="C64" s="175"/>
      <c r="D64" s="175"/>
      <c r="E64" s="175">
        <f>'将来負担比率（分子）の構造'!J$43</f>
        <v>10084</v>
      </c>
      <c r="F64" s="175"/>
      <c r="G64" s="175"/>
      <c r="H64" s="175">
        <f>'将来負担比率（分子）の構造'!K$43</f>
        <v>9716</v>
      </c>
      <c r="I64" s="175"/>
      <c r="J64" s="175"/>
      <c r="K64" s="175">
        <f>'将来負担比率（分子）の構造'!L$43</f>
        <v>8923</v>
      </c>
      <c r="L64" s="175"/>
      <c r="M64" s="175"/>
      <c r="N64" s="175">
        <f>'将来負担比率（分子）の構造'!M$43</f>
        <v>8619</v>
      </c>
      <c r="O64" s="175"/>
      <c r="P64" s="175"/>
    </row>
    <row r="65" spans="1:16" x14ac:dyDescent="0.15">
      <c r="A65" s="175" t="s">
        <v>33</v>
      </c>
      <c r="B65" s="175">
        <f>'将来負担比率（分子）の構造'!I$42</f>
        <v>342</v>
      </c>
      <c r="C65" s="175"/>
      <c r="D65" s="175"/>
      <c r="E65" s="175">
        <f>'将来負担比率（分子）の構造'!J$42</f>
        <v>261</v>
      </c>
      <c r="F65" s="175"/>
      <c r="G65" s="175"/>
      <c r="H65" s="175">
        <f>'将来負担比率（分子）の構造'!K$42</f>
        <v>182</v>
      </c>
      <c r="I65" s="175"/>
      <c r="J65" s="175"/>
      <c r="K65" s="175">
        <f>'将来負担比率（分子）の構造'!L$42</f>
        <v>103</v>
      </c>
      <c r="L65" s="175"/>
      <c r="M65" s="175"/>
      <c r="N65" s="175">
        <f>'将来負担比率（分子）の構造'!M$42</f>
        <v>36</v>
      </c>
      <c r="O65" s="175"/>
      <c r="P65" s="175"/>
    </row>
    <row r="66" spans="1:16" x14ac:dyDescent="0.15">
      <c r="A66" s="175" t="s">
        <v>32</v>
      </c>
      <c r="B66" s="175">
        <f>'将来負担比率（分子）の構造'!I$41</f>
        <v>29189</v>
      </c>
      <c r="C66" s="175"/>
      <c r="D66" s="175"/>
      <c r="E66" s="175">
        <f>'将来負担比率（分子）の構造'!J$41</f>
        <v>28380</v>
      </c>
      <c r="F66" s="175"/>
      <c r="G66" s="175"/>
      <c r="H66" s="175">
        <f>'将来負担比率（分子）の構造'!K$41</f>
        <v>27828</v>
      </c>
      <c r="I66" s="175"/>
      <c r="J66" s="175"/>
      <c r="K66" s="175">
        <f>'将来負担比率（分子）の構造'!L$41</f>
        <v>26852</v>
      </c>
      <c r="L66" s="175"/>
      <c r="M66" s="175"/>
      <c r="N66" s="175">
        <f>'将来負担比率（分子）の構造'!M$41</f>
        <v>26289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3392</v>
      </c>
      <c r="C72" s="179">
        <f>基金残高に係る経年分析!G55</f>
        <v>4023</v>
      </c>
      <c r="D72" s="179">
        <f>基金残高に係る経年分析!H55</f>
        <v>5114</v>
      </c>
    </row>
    <row r="73" spans="1:16" x14ac:dyDescent="0.15">
      <c r="A73" s="178" t="s">
        <v>79</v>
      </c>
      <c r="B73" s="179">
        <f>基金残高に係る経年分析!F56</f>
        <v>3373</v>
      </c>
      <c r="C73" s="179">
        <f>基金残高に係る経年分析!G56</f>
        <v>2554</v>
      </c>
      <c r="D73" s="179">
        <f>基金残高に係る経年分析!H56</f>
        <v>2373</v>
      </c>
    </row>
    <row r="74" spans="1:16" x14ac:dyDescent="0.15">
      <c r="A74" s="178" t="s">
        <v>80</v>
      </c>
      <c r="B74" s="179">
        <f>基金残高に係る経年分析!F57</f>
        <v>19809</v>
      </c>
      <c r="C74" s="179">
        <f>基金残高に係る経年分析!G57</f>
        <v>17237</v>
      </c>
      <c r="D74" s="179">
        <f>基金残高に係る経年分析!H57</f>
        <v>16002</v>
      </c>
    </row>
  </sheetData>
  <sheetProtection algorithmName="SHA-512" hashValue="/UWqWy3NQp4W6q0/ViBq0Vtv85NiD0zjOoNG+ZgDwsK74iL3YCTy3G0df1z8p5+VtgMsItJS5J1XvFuTsoCCCQ==" saltValue="hkKqT8vCAVzpbSjwxJA0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9761718</v>
      </c>
      <c r="S5" s="674"/>
      <c r="T5" s="674"/>
      <c r="U5" s="674"/>
      <c r="V5" s="674"/>
      <c r="W5" s="674"/>
      <c r="X5" s="674"/>
      <c r="Y5" s="702"/>
      <c r="Z5" s="715">
        <v>17.3</v>
      </c>
      <c r="AA5" s="715"/>
      <c r="AB5" s="715"/>
      <c r="AC5" s="715"/>
      <c r="AD5" s="716">
        <v>9761624</v>
      </c>
      <c r="AE5" s="716"/>
      <c r="AF5" s="716"/>
      <c r="AG5" s="716"/>
      <c r="AH5" s="716"/>
      <c r="AI5" s="716"/>
      <c r="AJ5" s="716"/>
      <c r="AK5" s="716"/>
      <c r="AL5" s="703">
        <v>56.7</v>
      </c>
      <c r="AM5" s="685"/>
      <c r="AN5" s="685"/>
      <c r="AO5" s="704"/>
      <c r="AP5" s="676" t="s">
        <v>227</v>
      </c>
      <c r="AQ5" s="677"/>
      <c r="AR5" s="677"/>
      <c r="AS5" s="677"/>
      <c r="AT5" s="677"/>
      <c r="AU5" s="677"/>
      <c r="AV5" s="677"/>
      <c r="AW5" s="677"/>
      <c r="AX5" s="677"/>
      <c r="AY5" s="677"/>
      <c r="AZ5" s="677"/>
      <c r="BA5" s="677"/>
      <c r="BB5" s="677"/>
      <c r="BC5" s="677"/>
      <c r="BD5" s="677"/>
      <c r="BE5" s="677"/>
      <c r="BF5" s="678"/>
      <c r="BG5" s="621">
        <v>9761624</v>
      </c>
      <c r="BH5" s="622"/>
      <c r="BI5" s="622"/>
      <c r="BJ5" s="622"/>
      <c r="BK5" s="622"/>
      <c r="BL5" s="622"/>
      <c r="BM5" s="622"/>
      <c r="BN5" s="623"/>
      <c r="BO5" s="659">
        <v>100</v>
      </c>
      <c r="BP5" s="659"/>
      <c r="BQ5" s="659"/>
      <c r="BR5" s="659"/>
      <c r="BS5" s="660">
        <v>20453</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364064</v>
      </c>
      <c r="S6" s="622"/>
      <c r="T6" s="622"/>
      <c r="U6" s="622"/>
      <c r="V6" s="622"/>
      <c r="W6" s="622"/>
      <c r="X6" s="622"/>
      <c r="Y6" s="623"/>
      <c r="Z6" s="659">
        <v>0.6</v>
      </c>
      <c r="AA6" s="659"/>
      <c r="AB6" s="659"/>
      <c r="AC6" s="659"/>
      <c r="AD6" s="660">
        <v>364064</v>
      </c>
      <c r="AE6" s="660"/>
      <c r="AF6" s="660"/>
      <c r="AG6" s="660"/>
      <c r="AH6" s="660"/>
      <c r="AI6" s="660"/>
      <c r="AJ6" s="660"/>
      <c r="AK6" s="660"/>
      <c r="AL6" s="624">
        <v>2.1</v>
      </c>
      <c r="AM6" s="625"/>
      <c r="AN6" s="625"/>
      <c r="AO6" s="661"/>
      <c r="AP6" s="618" t="s">
        <v>232</v>
      </c>
      <c r="AQ6" s="619"/>
      <c r="AR6" s="619"/>
      <c r="AS6" s="619"/>
      <c r="AT6" s="619"/>
      <c r="AU6" s="619"/>
      <c r="AV6" s="619"/>
      <c r="AW6" s="619"/>
      <c r="AX6" s="619"/>
      <c r="AY6" s="619"/>
      <c r="AZ6" s="619"/>
      <c r="BA6" s="619"/>
      <c r="BB6" s="619"/>
      <c r="BC6" s="619"/>
      <c r="BD6" s="619"/>
      <c r="BE6" s="619"/>
      <c r="BF6" s="620"/>
      <c r="BG6" s="621">
        <v>9761624</v>
      </c>
      <c r="BH6" s="622"/>
      <c r="BI6" s="622"/>
      <c r="BJ6" s="622"/>
      <c r="BK6" s="622"/>
      <c r="BL6" s="622"/>
      <c r="BM6" s="622"/>
      <c r="BN6" s="623"/>
      <c r="BO6" s="659">
        <v>100</v>
      </c>
      <c r="BP6" s="659"/>
      <c r="BQ6" s="659"/>
      <c r="BR6" s="659"/>
      <c r="BS6" s="660">
        <v>20453</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239713</v>
      </c>
      <c r="CS6" s="622"/>
      <c r="CT6" s="622"/>
      <c r="CU6" s="622"/>
      <c r="CV6" s="622"/>
      <c r="CW6" s="622"/>
      <c r="CX6" s="622"/>
      <c r="CY6" s="623"/>
      <c r="CZ6" s="703">
        <v>0.5</v>
      </c>
      <c r="DA6" s="685"/>
      <c r="DB6" s="685"/>
      <c r="DC6" s="705"/>
      <c r="DD6" s="627" t="s">
        <v>234</v>
      </c>
      <c r="DE6" s="622"/>
      <c r="DF6" s="622"/>
      <c r="DG6" s="622"/>
      <c r="DH6" s="622"/>
      <c r="DI6" s="622"/>
      <c r="DJ6" s="622"/>
      <c r="DK6" s="622"/>
      <c r="DL6" s="622"/>
      <c r="DM6" s="622"/>
      <c r="DN6" s="622"/>
      <c r="DO6" s="622"/>
      <c r="DP6" s="623"/>
      <c r="DQ6" s="627">
        <v>239423</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2939</v>
      </c>
      <c r="S7" s="622"/>
      <c r="T7" s="622"/>
      <c r="U7" s="622"/>
      <c r="V7" s="622"/>
      <c r="W7" s="622"/>
      <c r="X7" s="622"/>
      <c r="Y7" s="623"/>
      <c r="Z7" s="659">
        <v>0</v>
      </c>
      <c r="AA7" s="659"/>
      <c r="AB7" s="659"/>
      <c r="AC7" s="659"/>
      <c r="AD7" s="660">
        <v>2939</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3507582</v>
      </c>
      <c r="BH7" s="622"/>
      <c r="BI7" s="622"/>
      <c r="BJ7" s="622"/>
      <c r="BK7" s="622"/>
      <c r="BL7" s="622"/>
      <c r="BM7" s="622"/>
      <c r="BN7" s="623"/>
      <c r="BO7" s="659">
        <v>35.9</v>
      </c>
      <c r="BP7" s="659"/>
      <c r="BQ7" s="659"/>
      <c r="BR7" s="659"/>
      <c r="BS7" s="660">
        <v>20453</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10497068</v>
      </c>
      <c r="CS7" s="622"/>
      <c r="CT7" s="622"/>
      <c r="CU7" s="622"/>
      <c r="CV7" s="622"/>
      <c r="CW7" s="622"/>
      <c r="CX7" s="622"/>
      <c r="CY7" s="623"/>
      <c r="CZ7" s="659">
        <v>20.9</v>
      </c>
      <c r="DA7" s="659"/>
      <c r="DB7" s="659"/>
      <c r="DC7" s="659"/>
      <c r="DD7" s="627">
        <v>59549</v>
      </c>
      <c r="DE7" s="622"/>
      <c r="DF7" s="622"/>
      <c r="DG7" s="622"/>
      <c r="DH7" s="622"/>
      <c r="DI7" s="622"/>
      <c r="DJ7" s="622"/>
      <c r="DK7" s="622"/>
      <c r="DL7" s="622"/>
      <c r="DM7" s="622"/>
      <c r="DN7" s="622"/>
      <c r="DO7" s="622"/>
      <c r="DP7" s="623"/>
      <c r="DQ7" s="627">
        <v>8923561</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28797</v>
      </c>
      <c r="S8" s="622"/>
      <c r="T8" s="622"/>
      <c r="U8" s="622"/>
      <c r="V8" s="622"/>
      <c r="W8" s="622"/>
      <c r="X8" s="622"/>
      <c r="Y8" s="623"/>
      <c r="Z8" s="659">
        <v>0.1</v>
      </c>
      <c r="AA8" s="659"/>
      <c r="AB8" s="659"/>
      <c r="AC8" s="659"/>
      <c r="AD8" s="660">
        <v>28797</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103118</v>
      </c>
      <c r="BH8" s="622"/>
      <c r="BI8" s="622"/>
      <c r="BJ8" s="622"/>
      <c r="BK8" s="622"/>
      <c r="BL8" s="622"/>
      <c r="BM8" s="622"/>
      <c r="BN8" s="623"/>
      <c r="BO8" s="659">
        <v>1.1000000000000001</v>
      </c>
      <c r="BP8" s="659"/>
      <c r="BQ8" s="659"/>
      <c r="BR8" s="659"/>
      <c r="BS8" s="660" t="s">
        <v>240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11465299</v>
      </c>
      <c r="CS8" s="622"/>
      <c r="CT8" s="622"/>
      <c r="CU8" s="622"/>
      <c r="CV8" s="622"/>
      <c r="CW8" s="622"/>
      <c r="CX8" s="622"/>
      <c r="CY8" s="623"/>
      <c r="CZ8" s="659">
        <v>22.9</v>
      </c>
      <c r="DA8" s="659"/>
      <c r="DB8" s="659"/>
      <c r="DC8" s="659"/>
      <c r="DD8" s="627">
        <v>1402057</v>
      </c>
      <c r="DE8" s="622"/>
      <c r="DF8" s="622"/>
      <c r="DG8" s="622"/>
      <c r="DH8" s="622"/>
      <c r="DI8" s="622"/>
      <c r="DJ8" s="622"/>
      <c r="DK8" s="622"/>
      <c r="DL8" s="622"/>
      <c r="DM8" s="622"/>
      <c r="DN8" s="622"/>
      <c r="DO8" s="622"/>
      <c r="DP8" s="623"/>
      <c r="DQ8" s="627">
        <v>5006071</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20114</v>
      </c>
      <c r="S9" s="622"/>
      <c r="T9" s="622"/>
      <c r="U9" s="622"/>
      <c r="V9" s="622"/>
      <c r="W9" s="622"/>
      <c r="X9" s="622"/>
      <c r="Y9" s="623"/>
      <c r="Z9" s="659">
        <v>0</v>
      </c>
      <c r="AA9" s="659"/>
      <c r="AB9" s="659"/>
      <c r="AC9" s="659"/>
      <c r="AD9" s="660">
        <v>20114</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2874763</v>
      </c>
      <c r="BH9" s="622"/>
      <c r="BI9" s="622"/>
      <c r="BJ9" s="622"/>
      <c r="BK9" s="622"/>
      <c r="BL9" s="622"/>
      <c r="BM9" s="622"/>
      <c r="BN9" s="623"/>
      <c r="BO9" s="659">
        <v>29.4</v>
      </c>
      <c r="BP9" s="659"/>
      <c r="BQ9" s="659"/>
      <c r="BR9" s="659"/>
      <c r="BS9" s="660" t="s">
        <v>240</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3891561</v>
      </c>
      <c r="CS9" s="622"/>
      <c r="CT9" s="622"/>
      <c r="CU9" s="622"/>
      <c r="CV9" s="622"/>
      <c r="CW9" s="622"/>
      <c r="CX9" s="622"/>
      <c r="CY9" s="623"/>
      <c r="CZ9" s="659">
        <v>7.8</v>
      </c>
      <c r="DA9" s="659"/>
      <c r="DB9" s="659"/>
      <c r="DC9" s="659"/>
      <c r="DD9" s="627">
        <v>352338</v>
      </c>
      <c r="DE9" s="622"/>
      <c r="DF9" s="622"/>
      <c r="DG9" s="622"/>
      <c r="DH9" s="622"/>
      <c r="DI9" s="622"/>
      <c r="DJ9" s="622"/>
      <c r="DK9" s="622"/>
      <c r="DL9" s="622"/>
      <c r="DM9" s="622"/>
      <c r="DN9" s="622"/>
      <c r="DO9" s="622"/>
      <c r="DP9" s="623"/>
      <c r="DQ9" s="627">
        <v>2307584</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240</v>
      </c>
      <c r="AE10" s="660"/>
      <c r="AF10" s="660"/>
      <c r="AG10" s="660"/>
      <c r="AH10" s="660"/>
      <c r="AI10" s="660"/>
      <c r="AJ10" s="660"/>
      <c r="AK10" s="660"/>
      <c r="AL10" s="624" t="s">
        <v>234</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216906</v>
      </c>
      <c r="BH10" s="622"/>
      <c r="BI10" s="622"/>
      <c r="BJ10" s="622"/>
      <c r="BK10" s="622"/>
      <c r="BL10" s="622"/>
      <c r="BM10" s="622"/>
      <c r="BN10" s="623"/>
      <c r="BO10" s="659">
        <v>2.2000000000000002</v>
      </c>
      <c r="BP10" s="659"/>
      <c r="BQ10" s="659"/>
      <c r="BR10" s="659"/>
      <c r="BS10" s="660" t="s">
        <v>240</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72552</v>
      </c>
      <c r="CS10" s="622"/>
      <c r="CT10" s="622"/>
      <c r="CU10" s="622"/>
      <c r="CV10" s="622"/>
      <c r="CW10" s="622"/>
      <c r="CX10" s="622"/>
      <c r="CY10" s="623"/>
      <c r="CZ10" s="659">
        <v>0.1</v>
      </c>
      <c r="DA10" s="659"/>
      <c r="DB10" s="659"/>
      <c r="DC10" s="659"/>
      <c r="DD10" s="627" t="s">
        <v>240</v>
      </c>
      <c r="DE10" s="622"/>
      <c r="DF10" s="622"/>
      <c r="DG10" s="622"/>
      <c r="DH10" s="622"/>
      <c r="DI10" s="622"/>
      <c r="DJ10" s="622"/>
      <c r="DK10" s="622"/>
      <c r="DL10" s="622"/>
      <c r="DM10" s="622"/>
      <c r="DN10" s="622"/>
      <c r="DO10" s="622"/>
      <c r="DP10" s="623"/>
      <c r="DQ10" s="627">
        <v>38713</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1546373</v>
      </c>
      <c r="S11" s="622"/>
      <c r="T11" s="622"/>
      <c r="U11" s="622"/>
      <c r="V11" s="622"/>
      <c r="W11" s="622"/>
      <c r="X11" s="622"/>
      <c r="Y11" s="623"/>
      <c r="Z11" s="624">
        <v>2.7</v>
      </c>
      <c r="AA11" s="625"/>
      <c r="AB11" s="625"/>
      <c r="AC11" s="626"/>
      <c r="AD11" s="627">
        <v>1546373</v>
      </c>
      <c r="AE11" s="622"/>
      <c r="AF11" s="622"/>
      <c r="AG11" s="622"/>
      <c r="AH11" s="622"/>
      <c r="AI11" s="622"/>
      <c r="AJ11" s="622"/>
      <c r="AK11" s="623"/>
      <c r="AL11" s="624">
        <v>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312795</v>
      </c>
      <c r="BH11" s="622"/>
      <c r="BI11" s="622"/>
      <c r="BJ11" s="622"/>
      <c r="BK11" s="622"/>
      <c r="BL11" s="622"/>
      <c r="BM11" s="622"/>
      <c r="BN11" s="623"/>
      <c r="BO11" s="659">
        <v>3.2</v>
      </c>
      <c r="BP11" s="659"/>
      <c r="BQ11" s="659"/>
      <c r="BR11" s="659"/>
      <c r="BS11" s="660">
        <v>20453</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5157224</v>
      </c>
      <c r="CS11" s="622"/>
      <c r="CT11" s="622"/>
      <c r="CU11" s="622"/>
      <c r="CV11" s="622"/>
      <c r="CW11" s="622"/>
      <c r="CX11" s="622"/>
      <c r="CY11" s="623"/>
      <c r="CZ11" s="659">
        <v>10.3</v>
      </c>
      <c r="DA11" s="659"/>
      <c r="DB11" s="659"/>
      <c r="DC11" s="659"/>
      <c r="DD11" s="627">
        <v>2329331</v>
      </c>
      <c r="DE11" s="622"/>
      <c r="DF11" s="622"/>
      <c r="DG11" s="622"/>
      <c r="DH11" s="622"/>
      <c r="DI11" s="622"/>
      <c r="DJ11" s="622"/>
      <c r="DK11" s="622"/>
      <c r="DL11" s="622"/>
      <c r="DM11" s="622"/>
      <c r="DN11" s="622"/>
      <c r="DO11" s="622"/>
      <c r="DP11" s="623"/>
      <c r="DQ11" s="627">
        <v>1832414</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7744</v>
      </c>
      <c r="S12" s="622"/>
      <c r="T12" s="622"/>
      <c r="U12" s="622"/>
      <c r="V12" s="622"/>
      <c r="W12" s="622"/>
      <c r="X12" s="622"/>
      <c r="Y12" s="623"/>
      <c r="Z12" s="659">
        <v>0</v>
      </c>
      <c r="AA12" s="659"/>
      <c r="AB12" s="659"/>
      <c r="AC12" s="659"/>
      <c r="AD12" s="660">
        <v>7744</v>
      </c>
      <c r="AE12" s="660"/>
      <c r="AF12" s="660"/>
      <c r="AG12" s="660"/>
      <c r="AH12" s="660"/>
      <c r="AI12" s="660"/>
      <c r="AJ12" s="660"/>
      <c r="AK12" s="660"/>
      <c r="AL12" s="624">
        <v>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5390149</v>
      </c>
      <c r="BH12" s="622"/>
      <c r="BI12" s="622"/>
      <c r="BJ12" s="622"/>
      <c r="BK12" s="622"/>
      <c r="BL12" s="622"/>
      <c r="BM12" s="622"/>
      <c r="BN12" s="623"/>
      <c r="BO12" s="659">
        <v>55.2</v>
      </c>
      <c r="BP12" s="659"/>
      <c r="BQ12" s="659"/>
      <c r="BR12" s="659"/>
      <c r="BS12" s="660" t="s">
        <v>234</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2570544</v>
      </c>
      <c r="CS12" s="622"/>
      <c r="CT12" s="622"/>
      <c r="CU12" s="622"/>
      <c r="CV12" s="622"/>
      <c r="CW12" s="622"/>
      <c r="CX12" s="622"/>
      <c r="CY12" s="623"/>
      <c r="CZ12" s="659">
        <v>5.0999999999999996</v>
      </c>
      <c r="DA12" s="659"/>
      <c r="DB12" s="659"/>
      <c r="DC12" s="659"/>
      <c r="DD12" s="627">
        <v>25313</v>
      </c>
      <c r="DE12" s="622"/>
      <c r="DF12" s="622"/>
      <c r="DG12" s="622"/>
      <c r="DH12" s="622"/>
      <c r="DI12" s="622"/>
      <c r="DJ12" s="622"/>
      <c r="DK12" s="622"/>
      <c r="DL12" s="622"/>
      <c r="DM12" s="622"/>
      <c r="DN12" s="622"/>
      <c r="DO12" s="622"/>
      <c r="DP12" s="623"/>
      <c r="DQ12" s="627">
        <v>1554952</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240</v>
      </c>
      <c r="AA13" s="659"/>
      <c r="AB13" s="659"/>
      <c r="AC13" s="659"/>
      <c r="AD13" s="660" t="s">
        <v>234</v>
      </c>
      <c r="AE13" s="660"/>
      <c r="AF13" s="660"/>
      <c r="AG13" s="660"/>
      <c r="AH13" s="660"/>
      <c r="AI13" s="660"/>
      <c r="AJ13" s="660"/>
      <c r="AK13" s="660"/>
      <c r="AL13" s="624" t="s">
        <v>234</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5310029</v>
      </c>
      <c r="BH13" s="622"/>
      <c r="BI13" s="622"/>
      <c r="BJ13" s="622"/>
      <c r="BK13" s="622"/>
      <c r="BL13" s="622"/>
      <c r="BM13" s="622"/>
      <c r="BN13" s="623"/>
      <c r="BO13" s="659">
        <v>54.4</v>
      </c>
      <c r="BP13" s="659"/>
      <c r="BQ13" s="659"/>
      <c r="BR13" s="659"/>
      <c r="BS13" s="660" t="s">
        <v>240</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4874055</v>
      </c>
      <c r="CS13" s="622"/>
      <c r="CT13" s="622"/>
      <c r="CU13" s="622"/>
      <c r="CV13" s="622"/>
      <c r="CW13" s="622"/>
      <c r="CX13" s="622"/>
      <c r="CY13" s="623"/>
      <c r="CZ13" s="659">
        <v>9.6999999999999993</v>
      </c>
      <c r="DA13" s="659"/>
      <c r="DB13" s="659"/>
      <c r="DC13" s="659"/>
      <c r="DD13" s="627">
        <v>2543669</v>
      </c>
      <c r="DE13" s="622"/>
      <c r="DF13" s="622"/>
      <c r="DG13" s="622"/>
      <c r="DH13" s="622"/>
      <c r="DI13" s="622"/>
      <c r="DJ13" s="622"/>
      <c r="DK13" s="622"/>
      <c r="DL13" s="622"/>
      <c r="DM13" s="622"/>
      <c r="DN13" s="622"/>
      <c r="DO13" s="622"/>
      <c r="DP13" s="623"/>
      <c r="DQ13" s="627">
        <v>1667676</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234</v>
      </c>
      <c r="AA14" s="659"/>
      <c r="AB14" s="659"/>
      <c r="AC14" s="659"/>
      <c r="AD14" s="660" t="s">
        <v>234</v>
      </c>
      <c r="AE14" s="660"/>
      <c r="AF14" s="660"/>
      <c r="AG14" s="660"/>
      <c r="AH14" s="660"/>
      <c r="AI14" s="660"/>
      <c r="AJ14" s="660"/>
      <c r="AK14" s="660"/>
      <c r="AL14" s="624" t="s">
        <v>240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227928</v>
      </c>
      <c r="BH14" s="622"/>
      <c r="BI14" s="622"/>
      <c r="BJ14" s="622"/>
      <c r="BK14" s="622"/>
      <c r="BL14" s="622"/>
      <c r="BM14" s="622"/>
      <c r="BN14" s="623"/>
      <c r="BO14" s="659">
        <v>2.2999999999999998</v>
      </c>
      <c r="BP14" s="659"/>
      <c r="BQ14" s="659"/>
      <c r="BR14" s="659"/>
      <c r="BS14" s="660" t="s">
        <v>240</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1147419</v>
      </c>
      <c r="CS14" s="622"/>
      <c r="CT14" s="622"/>
      <c r="CU14" s="622"/>
      <c r="CV14" s="622"/>
      <c r="CW14" s="622"/>
      <c r="CX14" s="622"/>
      <c r="CY14" s="623"/>
      <c r="CZ14" s="659">
        <v>2.2999999999999998</v>
      </c>
      <c r="DA14" s="659"/>
      <c r="DB14" s="659"/>
      <c r="DC14" s="659"/>
      <c r="DD14" s="627">
        <v>159659</v>
      </c>
      <c r="DE14" s="622"/>
      <c r="DF14" s="622"/>
      <c r="DG14" s="622"/>
      <c r="DH14" s="622"/>
      <c r="DI14" s="622"/>
      <c r="DJ14" s="622"/>
      <c r="DK14" s="622"/>
      <c r="DL14" s="622"/>
      <c r="DM14" s="622"/>
      <c r="DN14" s="622"/>
      <c r="DO14" s="622"/>
      <c r="DP14" s="623"/>
      <c r="DQ14" s="627">
        <v>1011182</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234</v>
      </c>
      <c r="AA15" s="659"/>
      <c r="AB15" s="659"/>
      <c r="AC15" s="659"/>
      <c r="AD15" s="660" t="s">
        <v>234</v>
      </c>
      <c r="AE15" s="660"/>
      <c r="AF15" s="660"/>
      <c r="AG15" s="660"/>
      <c r="AH15" s="660"/>
      <c r="AI15" s="660"/>
      <c r="AJ15" s="660"/>
      <c r="AK15" s="660"/>
      <c r="AL15" s="624" t="s">
        <v>240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635965</v>
      </c>
      <c r="BH15" s="622"/>
      <c r="BI15" s="622"/>
      <c r="BJ15" s="622"/>
      <c r="BK15" s="622"/>
      <c r="BL15" s="622"/>
      <c r="BM15" s="622"/>
      <c r="BN15" s="623"/>
      <c r="BO15" s="659">
        <v>6.5</v>
      </c>
      <c r="BP15" s="659"/>
      <c r="BQ15" s="659"/>
      <c r="BR15" s="659"/>
      <c r="BS15" s="660" t="s">
        <v>240</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4915991</v>
      </c>
      <c r="CS15" s="622"/>
      <c r="CT15" s="622"/>
      <c r="CU15" s="622"/>
      <c r="CV15" s="622"/>
      <c r="CW15" s="622"/>
      <c r="CX15" s="622"/>
      <c r="CY15" s="623"/>
      <c r="CZ15" s="659">
        <v>9.8000000000000007</v>
      </c>
      <c r="DA15" s="659"/>
      <c r="DB15" s="659"/>
      <c r="DC15" s="659"/>
      <c r="DD15" s="627">
        <v>1059680</v>
      </c>
      <c r="DE15" s="622"/>
      <c r="DF15" s="622"/>
      <c r="DG15" s="622"/>
      <c r="DH15" s="622"/>
      <c r="DI15" s="622"/>
      <c r="DJ15" s="622"/>
      <c r="DK15" s="622"/>
      <c r="DL15" s="622"/>
      <c r="DM15" s="622"/>
      <c r="DN15" s="622"/>
      <c r="DO15" s="622"/>
      <c r="DP15" s="623"/>
      <c r="DQ15" s="627">
        <v>3207572</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23096</v>
      </c>
      <c r="S16" s="622"/>
      <c r="T16" s="622"/>
      <c r="U16" s="622"/>
      <c r="V16" s="622"/>
      <c r="W16" s="622"/>
      <c r="X16" s="622"/>
      <c r="Y16" s="623"/>
      <c r="Z16" s="659">
        <v>0</v>
      </c>
      <c r="AA16" s="659"/>
      <c r="AB16" s="659"/>
      <c r="AC16" s="659"/>
      <c r="AD16" s="660">
        <v>23096</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234</v>
      </c>
      <c r="BP16" s="659"/>
      <c r="BQ16" s="659"/>
      <c r="BR16" s="659"/>
      <c r="BS16" s="660" t="s">
        <v>234</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2242404</v>
      </c>
      <c r="CS16" s="622"/>
      <c r="CT16" s="622"/>
      <c r="CU16" s="622"/>
      <c r="CV16" s="622"/>
      <c r="CW16" s="622"/>
      <c r="CX16" s="622"/>
      <c r="CY16" s="623"/>
      <c r="CZ16" s="659">
        <v>4.5</v>
      </c>
      <c r="DA16" s="659"/>
      <c r="DB16" s="659"/>
      <c r="DC16" s="659"/>
      <c r="DD16" s="627" t="s">
        <v>240</v>
      </c>
      <c r="DE16" s="622"/>
      <c r="DF16" s="622"/>
      <c r="DG16" s="622"/>
      <c r="DH16" s="622"/>
      <c r="DI16" s="622"/>
      <c r="DJ16" s="622"/>
      <c r="DK16" s="622"/>
      <c r="DL16" s="622"/>
      <c r="DM16" s="622"/>
      <c r="DN16" s="622"/>
      <c r="DO16" s="622"/>
      <c r="DP16" s="623"/>
      <c r="DQ16" s="627">
        <v>288052</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146154</v>
      </c>
      <c r="S17" s="622"/>
      <c r="T17" s="622"/>
      <c r="U17" s="622"/>
      <c r="V17" s="622"/>
      <c r="W17" s="622"/>
      <c r="X17" s="622"/>
      <c r="Y17" s="623"/>
      <c r="Z17" s="659">
        <v>0.3</v>
      </c>
      <c r="AA17" s="659"/>
      <c r="AB17" s="659"/>
      <c r="AC17" s="659"/>
      <c r="AD17" s="660">
        <v>146154</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234</v>
      </c>
      <c r="BP17" s="659"/>
      <c r="BQ17" s="659"/>
      <c r="BR17" s="659"/>
      <c r="BS17" s="660" t="s">
        <v>240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3035219</v>
      </c>
      <c r="CS17" s="622"/>
      <c r="CT17" s="622"/>
      <c r="CU17" s="622"/>
      <c r="CV17" s="622"/>
      <c r="CW17" s="622"/>
      <c r="CX17" s="622"/>
      <c r="CY17" s="623"/>
      <c r="CZ17" s="659">
        <v>6.1</v>
      </c>
      <c r="DA17" s="659"/>
      <c r="DB17" s="659"/>
      <c r="DC17" s="659"/>
      <c r="DD17" s="627" t="s">
        <v>234</v>
      </c>
      <c r="DE17" s="622"/>
      <c r="DF17" s="622"/>
      <c r="DG17" s="622"/>
      <c r="DH17" s="622"/>
      <c r="DI17" s="622"/>
      <c r="DJ17" s="622"/>
      <c r="DK17" s="622"/>
      <c r="DL17" s="622"/>
      <c r="DM17" s="622"/>
      <c r="DN17" s="622"/>
      <c r="DO17" s="622"/>
      <c r="DP17" s="623"/>
      <c r="DQ17" s="627">
        <v>2956545</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33930</v>
      </c>
      <c r="S18" s="622"/>
      <c r="T18" s="622"/>
      <c r="U18" s="622"/>
      <c r="V18" s="622"/>
      <c r="W18" s="622"/>
      <c r="X18" s="622"/>
      <c r="Y18" s="623"/>
      <c r="Z18" s="659">
        <v>0.1</v>
      </c>
      <c r="AA18" s="659"/>
      <c r="AB18" s="659"/>
      <c r="AC18" s="659"/>
      <c r="AD18" s="660">
        <v>33930</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240</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240</v>
      </c>
      <c r="DA18" s="659"/>
      <c r="DB18" s="659"/>
      <c r="DC18" s="659"/>
      <c r="DD18" s="627" t="s">
        <v>234</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33210</v>
      </c>
      <c r="S19" s="622"/>
      <c r="T19" s="622"/>
      <c r="U19" s="622"/>
      <c r="V19" s="622"/>
      <c r="W19" s="622"/>
      <c r="X19" s="622"/>
      <c r="Y19" s="623"/>
      <c r="Z19" s="659">
        <v>0.1</v>
      </c>
      <c r="AA19" s="659"/>
      <c r="AB19" s="659"/>
      <c r="AC19" s="659"/>
      <c r="AD19" s="660">
        <v>33210</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94</v>
      </c>
      <c r="BH19" s="622"/>
      <c r="BI19" s="622"/>
      <c r="BJ19" s="622"/>
      <c r="BK19" s="622"/>
      <c r="BL19" s="622"/>
      <c r="BM19" s="622"/>
      <c r="BN19" s="623"/>
      <c r="BO19" s="659">
        <v>0</v>
      </c>
      <c r="BP19" s="659"/>
      <c r="BQ19" s="659"/>
      <c r="BR19" s="659"/>
      <c r="BS19" s="660" t="s">
        <v>240</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240</v>
      </c>
      <c r="DA19" s="659"/>
      <c r="DB19" s="659"/>
      <c r="DC19" s="659"/>
      <c r="DD19" s="627" t="s">
        <v>234</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720</v>
      </c>
      <c r="S20" s="622"/>
      <c r="T20" s="622"/>
      <c r="U20" s="622"/>
      <c r="V20" s="622"/>
      <c r="W20" s="622"/>
      <c r="X20" s="622"/>
      <c r="Y20" s="623"/>
      <c r="Z20" s="659">
        <v>0</v>
      </c>
      <c r="AA20" s="659"/>
      <c r="AB20" s="659"/>
      <c r="AC20" s="659"/>
      <c r="AD20" s="660">
        <v>720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94</v>
      </c>
      <c r="BH20" s="622"/>
      <c r="BI20" s="622"/>
      <c r="BJ20" s="622"/>
      <c r="BK20" s="622"/>
      <c r="BL20" s="622"/>
      <c r="BM20" s="622"/>
      <c r="BN20" s="623"/>
      <c r="BO20" s="659">
        <v>0</v>
      </c>
      <c r="BP20" s="659"/>
      <c r="BQ20" s="659"/>
      <c r="BR20" s="659"/>
      <c r="BS20" s="660" t="s">
        <v>234</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50109049</v>
      </c>
      <c r="CS20" s="622"/>
      <c r="CT20" s="622"/>
      <c r="CU20" s="622"/>
      <c r="CV20" s="622"/>
      <c r="CW20" s="622"/>
      <c r="CX20" s="622"/>
      <c r="CY20" s="623"/>
      <c r="CZ20" s="659">
        <v>100</v>
      </c>
      <c r="DA20" s="659"/>
      <c r="DB20" s="659"/>
      <c r="DC20" s="659"/>
      <c r="DD20" s="627">
        <v>7931596</v>
      </c>
      <c r="DE20" s="622"/>
      <c r="DF20" s="622"/>
      <c r="DG20" s="622"/>
      <c r="DH20" s="622"/>
      <c r="DI20" s="622"/>
      <c r="DJ20" s="622"/>
      <c r="DK20" s="622"/>
      <c r="DL20" s="622"/>
      <c r="DM20" s="622"/>
      <c r="DN20" s="622"/>
      <c r="DO20" s="622"/>
      <c r="DP20" s="623"/>
      <c r="DQ20" s="627">
        <v>29033745</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11378424</v>
      </c>
      <c r="S21" s="622"/>
      <c r="T21" s="622"/>
      <c r="U21" s="622"/>
      <c r="V21" s="622"/>
      <c r="W21" s="622"/>
      <c r="X21" s="622"/>
      <c r="Y21" s="623"/>
      <c r="Z21" s="659">
        <v>20.100000000000001</v>
      </c>
      <c r="AA21" s="659"/>
      <c r="AB21" s="659"/>
      <c r="AC21" s="659"/>
      <c r="AD21" s="660">
        <v>5225943</v>
      </c>
      <c r="AE21" s="660"/>
      <c r="AF21" s="660"/>
      <c r="AG21" s="660"/>
      <c r="AH21" s="660"/>
      <c r="AI21" s="660"/>
      <c r="AJ21" s="660"/>
      <c r="AK21" s="660"/>
      <c r="AL21" s="624">
        <v>30.4</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59" t="s">
        <v>240</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5225943</v>
      </c>
      <c r="S22" s="622"/>
      <c r="T22" s="622"/>
      <c r="U22" s="622"/>
      <c r="V22" s="622"/>
      <c r="W22" s="622"/>
      <c r="X22" s="622"/>
      <c r="Y22" s="623"/>
      <c r="Z22" s="659">
        <v>9.3000000000000007</v>
      </c>
      <c r="AA22" s="659"/>
      <c r="AB22" s="659"/>
      <c r="AC22" s="659"/>
      <c r="AD22" s="660">
        <v>5225943</v>
      </c>
      <c r="AE22" s="660"/>
      <c r="AF22" s="660"/>
      <c r="AG22" s="660"/>
      <c r="AH22" s="660"/>
      <c r="AI22" s="660"/>
      <c r="AJ22" s="660"/>
      <c r="AK22" s="660"/>
      <c r="AL22" s="624">
        <v>30.4</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234</v>
      </c>
      <c r="BP22" s="659"/>
      <c r="BQ22" s="659"/>
      <c r="BR22" s="659"/>
      <c r="BS22" s="660" t="s">
        <v>240</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2142605</v>
      </c>
      <c r="S23" s="622"/>
      <c r="T23" s="622"/>
      <c r="U23" s="622"/>
      <c r="V23" s="622"/>
      <c r="W23" s="622"/>
      <c r="X23" s="622"/>
      <c r="Y23" s="623"/>
      <c r="Z23" s="659">
        <v>3.8</v>
      </c>
      <c r="AA23" s="659"/>
      <c r="AB23" s="659"/>
      <c r="AC23" s="659"/>
      <c r="AD23" s="660" t="s">
        <v>234</v>
      </c>
      <c r="AE23" s="660"/>
      <c r="AF23" s="660"/>
      <c r="AG23" s="660"/>
      <c r="AH23" s="660"/>
      <c r="AI23" s="660"/>
      <c r="AJ23" s="660"/>
      <c r="AK23" s="660"/>
      <c r="AL23" s="624" t="s">
        <v>240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94</v>
      </c>
      <c r="BH23" s="622"/>
      <c r="BI23" s="622"/>
      <c r="BJ23" s="622"/>
      <c r="BK23" s="622"/>
      <c r="BL23" s="622"/>
      <c r="BM23" s="622"/>
      <c r="BN23" s="623"/>
      <c r="BO23" s="659">
        <v>0</v>
      </c>
      <c r="BP23" s="659"/>
      <c r="BQ23" s="659"/>
      <c r="BR23" s="659"/>
      <c r="BS23" s="660" t="s">
        <v>240</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v>4009876</v>
      </c>
      <c r="S24" s="622"/>
      <c r="T24" s="622"/>
      <c r="U24" s="622"/>
      <c r="V24" s="622"/>
      <c r="W24" s="622"/>
      <c r="X24" s="622"/>
      <c r="Y24" s="623"/>
      <c r="Z24" s="659">
        <v>7.1</v>
      </c>
      <c r="AA24" s="659"/>
      <c r="AB24" s="659"/>
      <c r="AC24" s="659"/>
      <c r="AD24" s="660" t="s">
        <v>240</v>
      </c>
      <c r="AE24" s="660"/>
      <c r="AF24" s="660"/>
      <c r="AG24" s="660"/>
      <c r="AH24" s="660"/>
      <c r="AI24" s="660"/>
      <c r="AJ24" s="660"/>
      <c r="AK24" s="660"/>
      <c r="AL24" s="624" t="s">
        <v>234</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13615603</v>
      </c>
      <c r="CS24" s="674"/>
      <c r="CT24" s="674"/>
      <c r="CU24" s="674"/>
      <c r="CV24" s="674"/>
      <c r="CW24" s="674"/>
      <c r="CX24" s="674"/>
      <c r="CY24" s="702"/>
      <c r="CZ24" s="703">
        <v>27.2</v>
      </c>
      <c r="DA24" s="685"/>
      <c r="DB24" s="685"/>
      <c r="DC24" s="705"/>
      <c r="DD24" s="701">
        <v>9902560</v>
      </c>
      <c r="DE24" s="674"/>
      <c r="DF24" s="674"/>
      <c r="DG24" s="674"/>
      <c r="DH24" s="674"/>
      <c r="DI24" s="674"/>
      <c r="DJ24" s="674"/>
      <c r="DK24" s="702"/>
      <c r="DL24" s="701">
        <v>8972508</v>
      </c>
      <c r="DM24" s="674"/>
      <c r="DN24" s="674"/>
      <c r="DO24" s="674"/>
      <c r="DP24" s="674"/>
      <c r="DQ24" s="674"/>
      <c r="DR24" s="674"/>
      <c r="DS24" s="674"/>
      <c r="DT24" s="674"/>
      <c r="DU24" s="674"/>
      <c r="DV24" s="702"/>
      <c r="DW24" s="703">
        <v>51</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23313353</v>
      </c>
      <c r="S25" s="622"/>
      <c r="T25" s="622"/>
      <c r="U25" s="622"/>
      <c r="V25" s="622"/>
      <c r="W25" s="622"/>
      <c r="X25" s="622"/>
      <c r="Y25" s="623"/>
      <c r="Z25" s="659">
        <v>41.3</v>
      </c>
      <c r="AA25" s="659"/>
      <c r="AB25" s="659"/>
      <c r="AC25" s="659"/>
      <c r="AD25" s="660">
        <v>17160778</v>
      </c>
      <c r="AE25" s="660"/>
      <c r="AF25" s="660"/>
      <c r="AG25" s="660"/>
      <c r="AH25" s="660"/>
      <c r="AI25" s="660"/>
      <c r="AJ25" s="660"/>
      <c r="AK25" s="660"/>
      <c r="AL25" s="624">
        <v>99.7</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234</v>
      </c>
      <c r="BP25" s="659"/>
      <c r="BQ25" s="659"/>
      <c r="BR25" s="659"/>
      <c r="BS25" s="660" t="s">
        <v>240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5976773</v>
      </c>
      <c r="CS25" s="634"/>
      <c r="CT25" s="634"/>
      <c r="CU25" s="634"/>
      <c r="CV25" s="634"/>
      <c r="CW25" s="634"/>
      <c r="CX25" s="634"/>
      <c r="CY25" s="635"/>
      <c r="CZ25" s="624">
        <v>11.9</v>
      </c>
      <c r="DA25" s="636"/>
      <c r="DB25" s="636"/>
      <c r="DC25" s="637"/>
      <c r="DD25" s="627">
        <v>5540697</v>
      </c>
      <c r="DE25" s="634"/>
      <c r="DF25" s="634"/>
      <c r="DG25" s="634"/>
      <c r="DH25" s="634"/>
      <c r="DI25" s="634"/>
      <c r="DJ25" s="634"/>
      <c r="DK25" s="635"/>
      <c r="DL25" s="627">
        <v>4655002</v>
      </c>
      <c r="DM25" s="634"/>
      <c r="DN25" s="634"/>
      <c r="DO25" s="634"/>
      <c r="DP25" s="634"/>
      <c r="DQ25" s="634"/>
      <c r="DR25" s="634"/>
      <c r="DS25" s="634"/>
      <c r="DT25" s="634"/>
      <c r="DU25" s="634"/>
      <c r="DV25" s="635"/>
      <c r="DW25" s="624">
        <v>26.5</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7093</v>
      </c>
      <c r="S26" s="622"/>
      <c r="T26" s="622"/>
      <c r="U26" s="622"/>
      <c r="V26" s="622"/>
      <c r="W26" s="622"/>
      <c r="X26" s="622"/>
      <c r="Y26" s="623"/>
      <c r="Z26" s="659">
        <v>0</v>
      </c>
      <c r="AA26" s="659"/>
      <c r="AB26" s="659"/>
      <c r="AC26" s="659"/>
      <c r="AD26" s="660">
        <v>7093</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234</v>
      </c>
      <c r="BP26" s="659"/>
      <c r="BQ26" s="659"/>
      <c r="BR26" s="659"/>
      <c r="BS26" s="660" t="s">
        <v>234</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3979771</v>
      </c>
      <c r="CS26" s="622"/>
      <c r="CT26" s="622"/>
      <c r="CU26" s="622"/>
      <c r="CV26" s="622"/>
      <c r="CW26" s="622"/>
      <c r="CX26" s="622"/>
      <c r="CY26" s="623"/>
      <c r="CZ26" s="624">
        <v>7.9</v>
      </c>
      <c r="DA26" s="636"/>
      <c r="DB26" s="636"/>
      <c r="DC26" s="637"/>
      <c r="DD26" s="627">
        <v>3722126</v>
      </c>
      <c r="DE26" s="622"/>
      <c r="DF26" s="622"/>
      <c r="DG26" s="622"/>
      <c r="DH26" s="622"/>
      <c r="DI26" s="622"/>
      <c r="DJ26" s="622"/>
      <c r="DK26" s="623"/>
      <c r="DL26" s="627" t="s">
        <v>234</v>
      </c>
      <c r="DM26" s="622"/>
      <c r="DN26" s="622"/>
      <c r="DO26" s="622"/>
      <c r="DP26" s="622"/>
      <c r="DQ26" s="622"/>
      <c r="DR26" s="622"/>
      <c r="DS26" s="622"/>
      <c r="DT26" s="622"/>
      <c r="DU26" s="622"/>
      <c r="DV26" s="623"/>
      <c r="DW26" s="624" t="s">
        <v>234</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80873</v>
      </c>
      <c r="S27" s="622"/>
      <c r="T27" s="622"/>
      <c r="U27" s="622"/>
      <c r="V27" s="622"/>
      <c r="W27" s="622"/>
      <c r="X27" s="622"/>
      <c r="Y27" s="623"/>
      <c r="Z27" s="659">
        <v>0.1</v>
      </c>
      <c r="AA27" s="659"/>
      <c r="AB27" s="659"/>
      <c r="AC27" s="659"/>
      <c r="AD27" s="660" t="s">
        <v>234</v>
      </c>
      <c r="AE27" s="660"/>
      <c r="AF27" s="660"/>
      <c r="AG27" s="660"/>
      <c r="AH27" s="660"/>
      <c r="AI27" s="660"/>
      <c r="AJ27" s="660"/>
      <c r="AK27" s="660"/>
      <c r="AL27" s="624" t="s">
        <v>240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9761718</v>
      </c>
      <c r="BH27" s="622"/>
      <c r="BI27" s="622"/>
      <c r="BJ27" s="622"/>
      <c r="BK27" s="622"/>
      <c r="BL27" s="622"/>
      <c r="BM27" s="622"/>
      <c r="BN27" s="623"/>
      <c r="BO27" s="659">
        <v>100</v>
      </c>
      <c r="BP27" s="659"/>
      <c r="BQ27" s="659"/>
      <c r="BR27" s="659"/>
      <c r="BS27" s="660">
        <v>20453</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4603611</v>
      </c>
      <c r="CS27" s="634"/>
      <c r="CT27" s="634"/>
      <c r="CU27" s="634"/>
      <c r="CV27" s="634"/>
      <c r="CW27" s="634"/>
      <c r="CX27" s="634"/>
      <c r="CY27" s="635"/>
      <c r="CZ27" s="624">
        <v>9.1999999999999993</v>
      </c>
      <c r="DA27" s="636"/>
      <c r="DB27" s="636"/>
      <c r="DC27" s="637"/>
      <c r="DD27" s="627">
        <v>1405318</v>
      </c>
      <c r="DE27" s="634"/>
      <c r="DF27" s="634"/>
      <c r="DG27" s="634"/>
      <c r="DH27" s="634"/>
      <c r="DI27" s="634"/>
      <c r="DJ27" s="634"/>
      <c r="DK27" s="635"/>
      <c r="DL27" s="627">
        <v>1360961</v>
      </c>
      <c r="DM27" s="634"/>
      <c r="DN27" s="634"/>
      <c r="DO27" s="634"/>
      <c r="DP27" s="634"/>
      <c r="DQ27" s="634"/>
      <c r="DR27" s="634"/>
      <c r="DS27" s="634"/>
      <c r="DT27" s="634"/>
      <c r="DU27" s="634"/>
      <c r="DV27" s="635"/>
      <c r="DW27" s="624">
        <v>7.7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283782</v>
      </c>
      <c r="S28" s="622"/>
      <c r="T28" s="622"/>
      <c r="U28" s="622"/>
      <c r="V28" s="622"/>
      <c r="W28" s="622"/>
      <c r="X28" s="622"/>
      <c r="Y28" s="623"/>
      <c r="Z28" s="659">
        <v>0.5</v>
      </c>
      <c r="AA28" s="659"/>
      <c r="AB28" s="659"/>
      <c r="AC28" s="659"/>
      <c r="AD28" s="660">
        <v>31438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3035219</v>
      </c>
      <c r="CS28" s="622"/>
      <c r="CT28" s="622"/>
      <c r="CU28" s="622"/>
      <c r="CV28" s="622"/>
      <c r="CW28" s="622"/>
      <c r="CX28" s="622"/>
      <c r="CY28" s="623"/>
      <c r="CZ28" s="624">
        <v>6.1</v>
      </c>
      <c r="DA28" s="636"/>
      <c r="DB28" s="636"/>
      <c r="DC28" s="637"/>
      <c r="DD28" s="627">
        <v>2956545</v>
      </c>
      <c r="DE28" s="622"/>
      <c r="DF28" s="622"/>
      <c r="DG28" s="622"/>
      <c r="DH28" s="622"/>
      <c r="DI28" s="622"/>
      <c r="DJ28" s="622"/>
      <c r="DK28" s="623"/>
      <c r="DL28" s="627">
        <v>2956545</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99745</v>
      </c>
      <c r="S29" s="622"/>
      <c r="T29" s="622"/>
      <c r="U29" s="622"/>
      <c r="V29" s="622"/>
      <c r="W29" s="622"/>
      <c r="X29" s="622"/>
      <c r="Y29" s="623"/>
      <c r="Z29" s="659">
        <v>0.2</v>
      </c>
      <c r="AA29" s="659"/>
      <c r="AB29" s="659"/>
      <c r="AC29" s="659"/>
      <c r="AD29" s="660">
        <v>574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71</v>
      </c>
      <c r="CG29" s="619"/>
      <c r="CH29" s="619"/>
      <c r="CI29" s="619"/>
      <c r="CJ29" s="619"/>
      <c r="CK29" s="619"/>
      <c r="CL29" s="619"/>
      <c r="CM29" s="619"/>
      <c r="CN29" s="619"/>
      <c r="CO29" s="619"/>
      <c r="CP29" s="619"/>
      <c r="CQ29" s="620"/>
      <c r="CR29" s="621">
        <v>3035219</v>
      </c>
      <c r="CS29" s="634"/>
      <c r="CT29" s="634"/>
      <c r="CU29" s="634"/>
      <c r="CV29" s="634"/>
      <c r="CW29" s="634"/>
      <c r="CX29" s="634"/>
      <c r="CY29" s="635"/>
      <c r="CZ29" s="624">
        <v>6.1</v>
      </c>
      <c r="DA29" s="636"/>
      <c r="DB29" s="636"/>
      <c r="DC29" s="637"/>
      <c r="DD29" s="627">
        <v>2956545</v>
      </c>
      <c r="DE29" s="634"/>
      <c r="DF29" s="634"/>
      <c r="DG29" s="634"/>
      <c r="DH29" s="634"/>
      <c r="DI29" s="634"/>
      <c r="DJ29" s="634"/>
      <c r="DK29" s="635"/>
      <c r="DL29" s="627">
        <v>2956545</v>
      </c>
      <c r="DM29" s="634"/>
      <c r="DN29" s="634"/>
      <c r="DO29" s="634"/>
      <c r="DP29" s="634"/>
      <c r="DQ29" s="634"/>
      <c r="DR29" s="634"/>
      <c r="DS29" s="634"/>
      <c r="DT29" s="634"/>
      <c r="DU29" s="634"/>
      <c r="DV29" s="635"/>
      <c r="DW29" s="624">
        <v>16.8</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8013265</v>
      </c>
      <c r="S30" s="622"/>
      <c r="T30" s="622"/>
      <c r="U30" s="622"/>
      <c r="V30" s="622"/>
      <c r="W30" s="622"/>
      <c r="X30" s="622"/>
      <c r="Y30" s="623"/>
      <c r="Z30" s="659">
        <v>14.2</v>
      </c>
      <c r="AA30" s="659"/>
      <c r="AB30" s="659"/>
      <c r="AC30" s="659"/>
      <c r="AD30" s="660" t="s">
        <v>240</v>
      </c>
      <c r="AE30" s="660"/>
      <c r="AF30" s="660"/>
      <c r="AG30" s="660"/>
      <c r="AH30" s="660"/>
      <c r="AI30" s="660"/>
      <c r="AJ30" s="660"/>
      <c r="AK30" s="660"/>
      <c r="AL30" s="624" t="s">
        <v>240</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2923282</v>
      </c>
      <c r="CS30" s="622"/>
      <c r="CT30" s="622"/>
      <c r="CU30" s="622"/>
      <c r="CV30" s="622"/>
      <c r="CW30" s="622"/>
      <c r="CX30" s="622"/>
      <c r="CY30" s="623"/>
      <c r="CZ30" s="624">
        <v>5.8</v>
      </c>
      <c r="DA30" s="636"/>
      <c r="DB30" s="636"/>
      <c r="DC30" s="637"/>
      <c r="DD30" s="627">
        <v>2851298</v>
      </c>
      <c r="DE30" s="622"/>
      <c r="DF30" s="622"/>
      <c r="DG30" s="622"/>
      <c r="DH30" s="622"/>
      <c r="DI30" s="622"/>
      <c r="DJ30" s="622"/>
      <c r="DK30" s="623"/>
      <c r="DL30" s="627">
        <v>2851298</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240</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v>
      </c>
      <c r="BH31" s="684"/>
      <c r="BI31" s="684"/>
      <c r="BJ31" s="684"/>
      <c r="BK31" s="684"/>
      <c r="BL31" s="684"/>
      <c r="BM31" s="685">
        <v>94.9</v>
      </c>
      <c r="BN31" s="684"/>
      <c r="BO31" s="684"/>
      <c r="BP31" s="684"/>
      <c r="BQ31" s="686"/>
      <c r="BR31" s="683">
        <v>99.1</v>
      </c>
      <c r="BS31" s="684"/>
      <c r="BT31" s="684"/>
      <c r="BU31" s="684"/>
      <c r="BV31" s="684"/>
      <c r="BW31" s="684"/>
      <c r="BX31" s="685">
        <v>95.1</v>
      </c>
      <c r="BY31" s="684"/>
      <c r="BZ31" s="684"/>
      <c r="CA31" s="684"/>
      <c r="CB31" s="686"/>
      <c r="CD31" s="642"/>
      <c r="CE31" s="643"/>
      <c r="CF31" s="618" t="s">
        <v>313</v>
      </c>
      <c r="CG31" s="619"/>
      <c r="CH31" s="619"/>
      <c r="CI31" s="619"/>
      <c r="CJ31" s="619"/>
      <c r="CK31" s="619"/>
      <c r="CL31" s="619"/>
      <c r="CM31" s="619"/>
      <c r="CN31" s="619"/>
      <c r="CO31" s="619"/>
      <c r="CP31" s="619"/>
      <c r="CQ31" s="620"/>
      <c r="CR31" s="621">
        <v>111937</v>
      </c>
      <c r="CS31" s="634"/>
      <c r="CT31" s="634"/>
      <c r="CU31" s="634"/>
      <c r="CV31" s="634"/>
      <c r="CW31" s="634"/>
      <c r="CX31" s="634"/>
      <c r="CY31" s="635"/>
      <c r="CZ31" s="624">
        <v>0.2</v>
      </c>
      <c r="DA31" s="636"/>
      <c r="DB31" s="636"/>
      <c r="DC31" s="637"/>
      <c r="DD31" s="627">
        <v>105247</v>
      </c>
      <c r="DE31" s="634"/>
      <c r="DF31" s="634"/>
      <c r="DG31" s="634"/>
      <c r="DH31" s="634"/>
      <c r="DI31" s="634"/>
      <c r="DJ31" s="634"/>
      <c r="DK31" s="635"/>
      <c r="DL31" s="627">
        <v>105247</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6943558</v>
      </c>
      <c r="S32" s="622"/>
      <c r="T32" s="622"/>
      <c r="U32" s="622"/>
      <c r="V32" s="622"/>
      <c r="W32" s="622"/>
      <c r="X32" s="622"/>
      <c r="Y32" s="623"/>
      <c r="Z32" s="659">
        <v>12.3</v>
      </c>
      <c r="AA32" s="659"/>
      <c r="AB32" s="659"/>
      <c r="AC32" s="659"/>
      <c r="AD32" s="660" t="s">
        <v>240</v>
      </c>
      <c r="AE32" s="660"/>
      <c r="AF32" s="660"/>
      <c r="AG32" s="660"/>
      <c r="AH32" s="660"/>
      <c r="AI32" s="660"/>
      <c r="AJ32" s="660"/>
      <c r="AK32" s="660"/>
      <c r="AL32" s="624" t="s">
        <v>234</v>
      </c>
      <c r="AM32" s="625"/>
      <c r="AN32" s="625"/>
      <c r="AO32" s="661"/>
      <c r="AP32" s="662"/>
      <c r="AQ32" s="663"/>
      <c r="AR32" s="663"/>
      <c r="AS32" s="663"/>
      <c r="AT32" s="690"/>
      <c r="AU32" s="214" t="s">
        <v>315</v>
      </c>
      <c r="AX32" s="618" t="s">
        <v>316</v>
      </c>
      <c r="AY32" s="619"/>
      <c r="AZ32" s="619"/>
      <c r="BA32" s="619"/>
      <c r="BB32" s="619"/>
      <c r="BC32" s="619"/>
      <c r="BD32" s="619"/>
      <c r="BE32" s="619"/>
      <c r="BF32" s="620"/>
      <c r="BG32" s="692">
        <v>98.4</v>
      </c>
      <c r="BH32" s="634"/>
      <c r="BI32" s="634"/>
      <c r="BJ32" s="634"/>
      <c r="BK32" s="634"/>
      <c r="BL32" s="634"/>
      <c r="BM32" s="625">
        <v>92.3</v>
      </c>
      <c r="BN32" s="634"/>
      <c r="BO32" s="634"/>
      <c r="BP32" s="634"/>
      <c r="BQ32" s="657"/>
      <c r="BR32" s="692">
        <v>98.7</v>
      </c>
      <c r="BS32" s="634"/>
      <c r="BT32" s="634"/>
      <c r="BU32" s="634"/>
      <c r="BV32" s="634"/>
      <c r="BW32" s="634"/>
      <c r="BX32" s="625">
        <v>93</v>
      </c>
      <c r="BY32" s="634"/>
      <c r="BZ32" s="634"/>
      <c r="CA32" s="634"/>
      <c r="CB32" s="657"/>
      <c r="CD32" s="644"/>
      <c r="CE32" s="645"/>
      <c r="CF32" s="618" t="s">
        <v>317</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240</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188654</v>
      </c>
      <c r="S33" s="622"/>
      <c r="T33" s="622"/>
      <c r="U33" s="622"/>
      <c r="V33" s="622"/>
      <c r="W33" s="622"/>
      <c r="X33" s="622"/>
      <c r="Y33" s="623"/>
      <c r="Z33" s="659">
        <v>0.3</v>
      </c>
      <c r="AA33" s="659"/>
      <c r="AB33" s="659"/>
      <c r="AC33" s="659"/>
      <c r="AD33" s="660">
        <v>4881</v>
      </c>
      <c r="AE33" s="660"/>
      <c r="AF33" s="660"/>
      <c r="AG33" s="660"/>
      <c r="AH33" s="660"/>
      <c r="AI33" s="660"/>
      <c r="AJ33" s="660"/>
      <c r="AK33" s="660"/>
      <c r="AL33" s="624">
        <v>0</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99.3</v>
      </c>
      <c r="BH33" s="606"/>
      <c r="BI33" s="606"/>
      <c r="BJ33" s="606"/>
      <c r="BK33" s="606"/>
      <c r="BL33" s="606"/>
      <c r="BM33" s="652">
        <v>96.5</v>
      </c>
      <c r="BN33" s="606"/>
      <c r="BO33" s="606"/>
      <c r="BP33" s="606"/>
      <c r="BQ33" s="669"/>
      <c r="BR33" s="682">
        <v>99.4</v>
      </c>
      <c r="BS33" s="606"/>
      <c r="BT33" s="606"/>
      <c r="BU33" s="606"/>
      <c r="BV33" s="606"/>
      <c r="BW33" s="606"/>
      <c r="BX33" s="652">
        <v>96.5</v>
      </c>
      <c r="BY33" s="606"/>
      <c r="BZ33" s="606"/>
      <c r="CA33" s="606"/>
      <c r="CB33" s="669"/>
      <c r="CD33" s="618" t="s">
        <v>320</v>
      </c>
      <c r="CE33" s="619"/>
      <c r="CF33" s="619"/>
      <c r="CG33" s="619"/>
      <c r="CH33" s="619"/>
      <c r="CI33" s="619"/>
      <c r="CJ33" s="619"/>
      <c r="CK33" s="619"/>
      <c r="CL33" s="619"/>
      <c r="CM33" s="619"/>
      <c r="CN33" s="619"/>
      <c r="CO33" s="619"/>
      <c r="CP33" s="619"/>
      <c r="CQ33" s="620"/>
      <c r="CR33" s="621">
        <v>26319446</v>
      </c>
      <c r="CS33" s="634"/>
      <c r="CT33" s="634"/>
      <c r="CU33" s="634"/>
      <c r="CV33" s="634"/>
      <c r="CW33" s="634"/>
      <c r="CX33" s="634"/>
      <c r="CY33" s="635"/>
      <c r="CZ33" s="624">
        <v>52.5</v>
      </c>
      <c r="DA33" s="636"/>
      <c r="DB33" s="636"/>
      <c r="DC33" s="637"/>
      <c r="DD33" s="627">
        <v>17203806</v>
      </c>
      <c r="DE33" s="634"/>
      <c r="DF33" s="634"/>
      <c r="DG33" s="634"/>
      <c r="DH33" s="634"/>
      <c r="DI33" s="634"/>
      <c r="DJ33" s="634"/>
      <c r="DK33" s="635"/>
      <c r="DL33" s="627">
        <v>7760397</v>
      </c>
      <c r="DM33" s="634"/>
      <c r="DN33" s="634"/>
      <c r="DO33" s="634"/>
      <c r="DP33" s="634"/>
      <c r="DQ33" s="634"/>
      <c r="DR33" s="634"/>
      <c r="DS33" s="634"/>
      <c r="DT33" s="634"/>
      <c r="DU33" s="634"/>
      <c r="DV33" s="635"/>
      <c r="DW33" s="624">
        <v>44.1</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153540</v>
      </c>
      <c r="S34" s="622"/>
      <c r="T34" s="622"/>
      <c r="U34" s="622"/>
      <c r="V34" s="622"/>
      <c r="W34" s="622"/>
      <c r="X34" s="622"/>
      <c r="Y34" s="623"/>
      <c r="Z34" s="659">
        <v>0.3</v>
      </c>
      <c r="AA34" s="659"/>
      <c r="AB34" s="659"/>
      <c r="AC34" s="659"/>
      <c r="AD34" s="660" t="s">
        <v>240</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9260342</v>
      </c>
      <c r="CS34" s="622"/>
      <c r="CT34" s="622"/>
      <c r="CU34" s="622"/>
      <c r="CV34" s="622"/>
      <c r="CW34" s="622"/>
      <c r="CX34" s="622"/>
      <c r="CY34" s="623"/>
      <c r="CZ34" s="624">
        <v>18.5</v>
      </c>
      <c r="DA34" s="636"/>
      <c r="DB34" s="636"/>
      <c r="DC34" s="637"/>
      <c r="DD34" s="627">
        <v>4562957</v>
      </c>
      <c r="DE34" s="622"/>
      <c r="DF34" s="622"/>
      <c r="DG34" s="622"/>
      <c r="DH34" s="622"/>
      <c r="DI34" s="622"/>
      <c r="DJ34" s="622"/>
      <c r="DK34" s="623"/>
      <c r="DL34" s="627">
        <v>3144841</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6939775</v>
      </c>
      <c r="S35" s="622"/>
      <c r="T35" s="622"/>
      <c r="U35" s="622"/>
      <c r="V35" s="622"/>
      <c r="W35" s="622"/>
      <c r="X35" s="622"/>
      <c r="Y35" s="623"/>
      <c r="Z35" s="659">
        <v>12.3</v>
      </c>
      <c r="AA35" s="659"/>
      <c r="AB35" s="659"/>
      <c r="AC35" s="659"/>
      <c r="AD35" s="660" t="s">
        <v>234</v>
      </c>
      <c r="AE35" s="660"/>
      <c r="AF35" s="660"/>
      <c r="AG35" s="660"/>
      <c r="AH35" s="660"/>
      <c r="AI35" s="660"/>
      <c r="AJ35" s="660"/>
      <c r="AK35" s="660"/>
      <c r="AL35" s="624" t="s">
        <v>234</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874654</v>
      </c>
      <c r="CS35" s="634"/>
      <c r="CT35" s="634"/>
      <c r="CU35" s="634"/>
      <c r="CV35" s="634"/>
      <c r="CW35" s="634"/>
      <c r="CX35" s="634"/>
      <c r="CY35" s="635"/>
      <c r="CZ35" s="624">
        <v>1.7</v>
      </c>
      <c r="DA35" s="636"/>
      <c r="DB35" s="636"/>
      <c r="DC35" s="637"/>
      <c r="DD35" s="627">
        <v>332796</v>
      </c>
      <c r="DE35" s="634"/>
      <c r="DF35" s="634"/>
      <c r="DG35" s="634"/>
      <c r="DH35" s="634"/>
      <c r="DI35" s="634"/>
      <c r="DJ35" s="634"/>
      <c r="DK35" s="635"/>
      <c r="DL35" s="627">
        <v>284655</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6686154</v>
      </c>
      <c r="S36" s="622"/>
      <c r="T36" s="622"/>
      <c r="U36" s="622"/>
      <c r="V36" s="622"/>
      <c r="W36" s="622"/>
      <c r="X36" s="622"/>
      <c r="Y36" s="623"/>
      <c r="Z36" s="659">
        <v>11.8</v>
      </c>
      <c r="AA36" s="659"/>
      <c r="AB36" s="659"/>
      <c r="AC36" s="659"/>
      <c r="AD36" s="660" t="s">
        <v>234</v>
      </c>
      <c r="AE36" s="660"/>
      <c r="AF36" s="660"/>
      <c r="AG36" s="660"/>
      <c r="AH36" s="660"/>
      <c r="AI36" s="660"/>
      <c r="AJ36" s="660"/>
      <c r="AK36" s="660"/>
      <c r="AL36" s="624" t="s">
        <v>234</v>
      </c>
      <c r="AM36" s="625"/>
      <c r="AN36" s="625"/>
      <c r="AO36" s="661"/>
      <c r="AP36" s="222"/>
      <c r="AQ36" s="670" t="s">
        <v>328</v>
      </c>
      <c r="AR36" s="671"/>
      <c r="AS36" s="671"/>
      <c r="AT36" s="671"/>
      <c r="AU36" s="671"/>
      <c r="AV36" s="671"/>
      <c r="AW36" s="671"/>
      <c r="AX36" s="671"/>
      <c r="AY36" s="672"/>
      <c r="AZ36" s="673">
        <v>5005986</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160380</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6420034</v>
      </c>
      <c r="CS36" s="622"/>
      <c r="CT36" s="622"/>
      <c r="CU36" s="622"/>
      <c r="CV36" s="622"/>
      <c r="CW36" s="622"/>
      <c r="CX36" s="622"/>
      <c r="CY36" s="623"/>
      <c r="CZ36" s="624">
        <v>12.8</v>
      </c>
      <c r="DA36" s="636"/>
      <c r="DB36" s="636"/>
      <c r="DC36" s="637"/>
      <c r="DD36" s="627">
        <v>4104722</v>
      </c>
      <c r="DE36" s="622"/>
      <c r="DF36" s="622"/>
      <c r="DG36" s="622"/>
      <c r="DH36" s="622"/>
      <c r="DI36" s="622"/>
      <c r="DJ36" s="622"/>
      <c r="DK36" s="623"/>
      <c r="DL36" s="627">
        <v>2423590</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1406048</v>
      </c>
      <c r="S37" s="622"/>
      <c r="T37" s="622"/>
      <c r="U37" s="622"/>
      <c r="V37" s="622"/>
      <c r="W37" s="622"/>
      <c r="X37" s="622"/>
      <c r="Y37" s="623"/>
      <c r="Z37" s="659">
        <v>2.5</v>
      </c>
      <c r="AA37" s="659"/>
      <c r="AB37" s="659"/>
      <c r="AC37" s="659"/>
      <c r="AD37" s="660">
        <v>13875</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838150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151197</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827986</v>
      </c>
      <c r="CS37" s="634"/>
      <c r="CT37" s="634"/>
      <c r="CU37" s="634"/>
      <c r="CV37" s="634"/>
      <c r="CW37" s="634"/>
      <c r="CX37" s="634"/>
      <c r="CY37" s="635"/>
      <c r="CZ37" s="624">
        <v>1.7</v>
      </c>
      <c r="DA37" s="636"/>
      <c r="DB37" s="636"/>
      <c r="DC37" s="637"/>
      <c r="DD37" s="627">
        <v>827986</v>
      </c>
      <c r="DE37" s="634"/>
      <c r="DF37" s="634"/>
      <c r="DG37" s="634"/>
      <c r="DH37" s="634"/>
      <c r="DI37" s="634"/>
      <c r="DJ37" s="634"/>
      <c r="DK37" s="635"/>
      <c r="DL37" s="627">
        <v>814833</v>
      </c>
      <c r="DM37" s="634"/>
      <c r="DN37" s="634"/>
      <c r="DO37" s="634"/>
      <c r="DP37" s="634"/>
      <c r="DQ37" s="634"/>
      <c r="DR37" s="634"/>
      <c r="DS37" s="634"/>
      <c r="DT37" s="634"/>
      <c r="DU37" s="634"/>
      <c r="DV37" s="635"/>
      <c r="DW37" s="624">
        <v>4.5999999999999996</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2360288</v>
      </c>
      <c r="S38" s="622"/>
      <c r="T38" s="622"/>
      <c r="U38" s="622"/>
      <c r="V38" s="622"/>
      <c r="W38" s="622"/>
      <c r="X38" s="622"/>
      <c r="Y38" s="623"/>
      <c r="Z38" s="659">
        <v>4.2</v>
      </c>
      <c r="AA38" s="659"/>
      <c r="AB38" s="659"/>
      <c r="AC38" s="659"/>
      <c r="AD38" s="660" t="s">
        <v>240</v>
      </c>
      <c r="AE38" s="660"/>
      <c r="AF38" s="660"/>
      <c r="AG38" s="660"/>
      <c r="AH38" s="660"/>
      <c r="AI38" s="660"/>
      <c r="AJ38" s="660"/>
      <c r="AK38" s="660"/>
      <c r="AL38" s="624" t="s">
        <v>240</v>
      </c>
      <c r="AM38" s="625"/>
      <c r="AN38" s="625"/>
      <c r="AO38" s="661"/>
      <c r="AQ38" s="654" t="s">
        <v>336</v>
      </c>
      <c r="AR38" s="655"/>
      <c r="AS38" s="655"/>
      <c r="AT38" s="655"/>
      <c r="AU38" s="655"/>
      <c r="AV38" s="655"/>
      <c r="AW38" s="655"/>
      <c r="AX38" s="655"/>
      <c r="AY38" s="656"/>
      <c r="AZ38" s="621">
        <v>778185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9324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3347036</v>
      </c>
      <c r="CS38" s="622"/>
      <c r="CT38" s="622"/>
      <c r="CU38" s="622"/>
      <c r="CV38" s="622"/>
      <c r="CW38" s="622"/>
      <c r="CX38" s="622"/>
      <c r="CY38" s="623"/>
      <c r="CZ38" s="624">
        <v>6.7</v>
      </c>
      <c r="DA38" s="636"/>
      <c r="DB38" s="636"/>
      <c r="DC38" s="637"/>
      <c r="DD38" s="627">
        <v>2766010</v>
      </c>
      <c r="DE38" s="622"/>
      <c r="DF38" s="622"/>
      <c r="DG38" s="622"/>
      <c r="DH38" s="622"/>
      <c r="DI38" s="622"/>
      <c r="DJ38" s="622"/>
      <c r="DK38" s="623"/>
      <c r="DL38" s="627">
        <v>1883205</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234</v>
      </c>
      <c r="AA39" s="659"/>
      <c r="AB39" s="659"/>
      <c r="AC39" s="659"/>
      <c r="AD39" s="660" t="s">
        <v>234</v>
      </c>
      <c r="AE39" s="660"/>
      <c r="AF39" s="660"/>
      <c r="AG39" s="660"/>
      <c r="AH39" s="660"/>
      <c r="AI39" s="660"/>
      <c r="AJ39" s="660"/>
      <c r="AK39" s="660"/>
      <c r="AL39" s="624" t="s">
        <v>240</v>
      </c>
      <c r="AM39" s="625"/>
      <c r="AN39" s="625"/>
      <c r="AO39" s="661"/>
      <c r="AQ39" s="654" t="s">
        <v>340</v>
      </c>
      <c r="AR39" s="655"/>
      <c r="AS39" s="655"/>
      <c r="AT39" s="655"/>
      <c r="AU39" s="655"/>
      <c r="AV39" s="655"/>
      <c r="AW39" s="655"/>
      <c r="AX39" s="655"/>
      <c r="AY39" s="656"/>
      <c r="AZ39" s="621">
        <v>698145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14782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5711540</v>
      </c>
      <c r="CS39" s="634"/>
      <c r="CT39" s="634"/>
      <c r="CU39" s="634"/>
      <c r="CV39" s="634"/>
      <c r="CW39" s="634"/>
      <c r="CX39" s="634"/>
      <c r="CY39" s="635"/>
      <c r="CZ39" s="624">
        <v>11.4</v>
      </c>
      <c r="DA39" s="636"/>
      <c r="DB39" s="636"/>
      <c r="DC39" s="637"/>
      <c r="DD39" s="627">
        <v>5128389</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367588</v>
      </c>
      <c r="S40" s="622"/>
      <c r="T40" s="622"/>
      <c r="U40" s="622"/>
      <c r="V40" s="622"/>
      <c r="W40" s="622"/>
      <c r="X40" s="622"/>
      <c r="Y40" s="623"/>
      <c r="Z40" s="659">
        <v>0.7</v>
      </c>
      <c r="AA40" s="659"/>
      <c r="AB40" s="659"/>
      <c r="AC40" s="659"/>
      <c r="AD40" s="660" t="s">
        <v>240</v>
      </c>
      <c r="AE40" s="660"/>
      <c r="AF40" s="660"/>
      <c r="AG40" s="660"/>
      <c r="AH40" s="660"/>
      <c r="AI40" s="660"/>
      <c r="AJ40" s="660"/>
      <c r="AK40" s="660"/>
      <c r="AL40" s="624" t="s">
        <v>240</v>
      </c>
      <c r="AM40" s="625"/>
      <c r="AN40" s="625"/>
      <c r="AO40" s="661"/>
      <c r="AQ40" s="654" t="s">
        <v>344</v>
      </c>
      <c r="AR40" s="655"/>
      <c r="AS40" s="655"/>
      <c r="AT40" s="655"/>
      <c r="AU40" s="655"/>
      <c r="AV40" s="655"/>
      <c r="AW40" s="655"/>
      <c r="AX40" s="655"/>
      <c r="AY40" s="656"/>
      <c r="AZ40" s="621">
        <v>182620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21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705840</v>
      </c>
      <c r="CS40" s="622"/>
      <c r="CT40" s="622"/>
      <c r="CU40" s="622"/>
      <c r="CV40" s="622"/>
      <c r="CW40" s="622"/>
      <c r="CX40" s="622"/>
      <c r="CY40" s="623"/>
      <c r="CZ40" s="624">
        <v>1.4</v>
      </c>
      <c r="DA40" s="636"/>
      <c r="DB40" s="636"/>
      <c r="DC40" s="637"/>
      <c r="DD40" s="627">
        <v>308932</v>
      </c>
      <c r="DE40" s="622"/>
      <c r="DF40" s="622"/>
      <c r="DG40" s="622"/>
      <c r="DH40" s="622"/>
      <c r="DI40" s="622"/>
      <c r="DJ40" s="622"/>
      <c r="DK40" s="623"/>
      <c r="DL40" s="627">
        <v>24106</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56476128</v>
      </c>
      <c r="S41" s="646"/>
      <c r="T41" s="646"/>
      <c r="U41" s="646"/>
      <c r="V41" s="646"/>
      <c r="W41" s="646"/>
      <c r="X41" s="646"/>
      <c r="Y41" s="649"/>
      <c r="Z41" s="650">
        <v>100</v>
      </c>
      <c r="AA41" s="650"/>
      <c r="AB41" s="650"/>
      <c r="AC41" s="650"/>
      <c r="AD41" s="651">
        <v>17218639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638682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v>30</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234</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1870204</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448</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10174000</v>
      </c>
      <c r="CS42" s="634"/>
      <c r="CT42" s="634"/>
      <c r="CU42" s="634"/>
      <c r="CV42" s="634"/>
      <c r="CW42" s="634"/>
      <c r="CX42" s="634"/>
      <c r="CY42" s="635"/>
      <c r="CZ42" s="624">
        <v>20.3</v>
      </c>
      <c r="DA42" s="636"/>
      <c r="DB42" s="636"/>
      <c r="DC42" s="637"/>
      <c r="DD42" s="627">
        <v>1927379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214002</v>
      </c>
      <c r="CS43" s="634"/>
      <c r="CT43" s="634"/>
      <c r="CU43" s="634"/>
      <c r="CV43" s="634"/>
      <c r="CW43" s="634"/>
      <c r="CX43" s="634"/>
      <c r="CY43" s="635"/>
      <c r="CZ43" s="624">
        <v>0.4</v>
      </c>
      <c r="DA43" s="636"/>
      <c r="DB43" s="636"/>
      <c r="DC43" s="637"/>
      <c r="DD43" s="627">
        <v>214002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7931596</v>
      </c>
      <c r="CS44" s="622"/>
      <c r="CT44" s="622"/>
      <c r="CU44" s="622"/>
      <c r="CV44" s="622"/>
      <c r="CW44" s="622"/>
      <c r="CX44" s="622"/>
      <c r="CY44" s="623"/>
      <c r="CZ44" s="624">
        <v>15.8</v>
      </c>
      <c r="DA44" s="625"/>
      <c r="DB44" s="625"/>
      <c r="DC44" s="626"/>
      <c r="DD44" s="627">
        <v>1639327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5168986</v>
      </c>
      <c r="CS45" s="634"/>
      <c r="CT45" s="634"/>
      <c r="CU45" s="634"/>
      <c r="CV45" s="634"/>
      <c r="CW45" s="634"/>
      <c r="CX45" s="634"/>
      <c r="CY45" s="635"/>
      <c r="CZ45" s="624">
        <v>10.3</v>
      </c>
      <c r="DA45" s="636"/>
      <c r="DB45" s="636"/>
      <c r="DC45" s="637"/>
      <c r="DD45" s="627">
        <v>300812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1905289</v>
      </c>
      <c r="CS46" s="622"/>
      <c r="CT46" s="622"/>
      <c r="CU46" s="622"/>
      <c r="CV46" s="622"/>
      <c r="CW46" s="622"/>
      <c r="CX46" s="622"/>
      <c r="CY46" s="623"/>
      <c r="CZ46" s="624">
        <v>3.8</v>
      </c>
      <c r="DA46" s="625"/>
      <c r="DB46" s="625"/>
      <c r="DC46" s="626"/>
      <c r="DD46" s="627">
        <v>481194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2242404</v>
      </c>
      <c r="CS47" s="634"/>
      <c r="CT47" s="634"/>
      <c r="CU47" s="634"/>
      <c r="CV47" s="634"/>
      <c r="CW47" s="634"/>
      <c r="CX47" s="634"/>
      <c r="CY47" s="635"/>
      <c r="CZ47" s="624">
        <v>4.5</v>
      </c>
      <c r="DA47" s="636"/>
      <c r="DB47" s="636"/>
      <c r="DC47" s="637"/>
      <c r="DD47" s="627">
        <v>288052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240</v>
      </c>
      <c r="CS48" s="622"/>
      <c r="CT48" s="622"/>
      <c r="CU48" s="622"/>
      <c r="CV48" s="622"/>
      <c r="CW48" s="622"/>
      <c r="CX48" s="622"/>
      <c r="CY48" s="623"/>
      <c r="CZ48" s="624" t="s">
        <v>234</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50109049</v>
      </c>
      <c r="CS49" s="606"/>
      <c r="CT49" s="606"/>
      <c r="CU49" s="606"/>
      <c r="CV49" s="606"/>
      <c r="CW49" s="606"/>
      <c r="CX49" s="606"/>
      <c r="CY49" s="607"/>
      <c r="CZ49" s="608">
        <v>100</v>
      </c>
      <c r="DA49" s="609"/>
      <c r="DB49" s="609"/>
      <c r="DC49" s="610"/>
      <c r="DD49" s="611">
        <v>29033745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2OsOvBuaPceThpmxvjTSqsykIXe2m2z7LbHpqMYUMUc9CoUs0soD7XXGloaXSxtWilEzhG4jjOCllq99lINxA==" saltValue="HO0rJaN2LHCKIwTLP0Ps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370</v>
      </c>
      <c r="B5" s="997"/>
      <c r="C5" s="997"/>
      <c r="D5" s="997"/>
      <c r="E5" s="997"/>
      <c r="F5" s="997"/>
      <c r="G5" s="997"/>
      <c r="H5" s="997"/>
      <c r="I5" s="997"/>
      <c r="J5" s="997"/>
      <c r="K5" s="997"/>
      <c r="L5" s="997"/>
      <c r="M5" s="997"/>
      <c r="N5" s="997"/>
      <c r="O5" s="997"/>
      <c r="P5" s="998"/>
      <c r="Q5" s="1002" t="s">
        <v>371</v>
      </c>
      <c r="R5" s="1003"/>
      <c r="S5" s="1003"/>
      <c r="T5" s="1003"/>
      <c r="U5" s="1004"/>
      <c r="V5" s="1002" t="s">
        <v>372</v>
      </c>
      <c r="W5" s="1003"/>
      <c r="X5" s="1003"/>
      <c r="Y5" s="1003"/>
      <c r="Z5" s="1004"/>
      <c r="AA5" s="1002" t="s">
        <v>373</v>
      </c>
      <c r="AB5" s="1003"/>
      <c r="AC5" s="1003"/>
      <c r="AD5" s="1003"/>
      <c r="AE5" s="1003"/>
      <c r="AF5" s="1094" t="s">
        <v>374</v>
      </c>
      <c r="AG5" s="1003"/>
      <c r="AH5" s="1003"/>
      <c r="AI5" s="1003"/>
      <c r="AJ5" s="1016"/>
      <c r="AK5" s="1003" t="s">
        <v>375</v>
      </c>
      <c r="AL5" s="1003"/>
      <c r="AM5" s="1003"/>
      <c r="AN5" s="1003"/>
      <c r="AO5" s="1004"/>
      <c r="AP5" s="1002" t="s">
        <v>376</v>
      </c>
      <c r="AQ5" s="1003"/>
      <c r="AR5" s="1003"/>
      <c r="AS5" s="1003"/>
      <c r="AT5" s="1004"/>
      <c r="AU5" s="1002" t="s">
        <v>377</v>
      </c>
      <c r="AV5" s="1003"/>
      <c r="AW5" s="1003"/>
      <c r="AX5" s="1003"/>
      <c r="AY5" s="1016"/>
      <c r="AZ5" s="232"/>
      <c r="BA5" s="232"/>
      <c r="BB5" s="232"/>
      <c r="BC5" s="232"/>
      <c r="BD5" s="232"/>
      <c r="BE5" s="233"/>
      <c r="BF5" s="233"/>
      <c r="BG5" s="233"/>
      <c r="BH5" s="233"/>
      <c r="BI5" s="233"/>
      <c r="BJ5" s="233"/>
      <c r="BK5" s="233"/>
      <c r="BL5" s="233"/>
      <c r="BM5" s="233"/>
      <c r="BN5" s="233"/>
      <c r="BO5" s="233"/>
      <c r="BP5" s="233"/>
      <c r="BQ5" s="996" t="s">
        <v>378</v>
      </c>
      <c r="BR5" s="997"/>
      <c r="BS5" s="997"/>
      <c r="BT5" s="997"/>
      <c r="BU5" s="997"/>
      <c r="BV5" s="997"/>
      <c r="BW5" s="997"/>
      <c r="BX5" s="997"/>
      <c r="BY5" s="997"/>
      <c r="BZ5" s="997"/>
      <c r="CA5" s="997"/>
      <c r="CB5" s="997"/>
      <c r="CC5" s="997"/>
      <c r="CD5" s="997"/>
      <c r="CE5" s="997"/>
      <c r="CF5" s="997"/>
      <c r="CG5" s="998"/>
      <c r="CH5" s="1002" t="s">
        <v>379</v>
      </c>
      <c r="CI5" s="1003"/>
      <c r="CJ5" s="1003"/>
      <c r="CK5" s="1003"/>
      <c r="CL5" s="1004"/>
      <c r="CM5" s="1002" t="s">
        <v>380</v>
      </c>
      <c r="CN5" s="1003"/>
      <c r="CO5" s="1003"/>
      <c r="CP5" s="1003"/>
      <c r="CQ5" s="1004"/>
      <c r="CR5" s="1002" t="s">
        <v>381</v>
      </c>
      <c r="CS5" s="1003"/>
      <c r="CT5" s="1003"/>
      <c r="CU5" s="1003"/>
      <c r="CV5" s="1004"/>
      <c r="CW5" s="1002" t="s">
        <v>382</v>
      </c>
      <c r="CX5" s="1003"/>
      <c r="CY5" s="1003"/>
      <c r="CZ5" s="1003"/>
      <c r="DA5" s="1004"/>
      <c r="DB5" s="1002" t="s">
        <v>383</v>
      </c>
      <c r="DC5" s="1003"/>
      <c r="DD5" s="1003"/>
      <c r="DE5" s="1003"/>
      <c r="DF5" s="1004"/>
      <c r="DG5" s="1084" t="s">
        <v>384</v>
      </c>
      <c r="DH5" s="1085"/>
      <c r="DI5" s="1085"/>
      <c r="DJ5" s="1085"/>
      <c r="DK5" s="1086"/>
      <c r="DL5" s="1084" t="s">
        <v>385</v>
      </c>
      <c r="DM5" s="1085"/>
      <c r="DN5" s="1085"/>
      <c r="DO5" s="1085"/>
      <c r="DP5" s="1086"/>
      <c r="DQ5" s="1002" t="s">
        <v>386</v>
      </c>
      <c r="DR5" s="1003"/>
      <c r="DS5" s="1003"/>
      <c r="DT5" s="1003"/>
      <c r="DU5" s="1004"/>
      <c r="DV5" s="1002" t="s">
        <v>377</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5"/>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7"/>
      <c r="DH6" s="1088"/>
      <c r="DI6" s="1088"/>
      <c r="DJ6" s="1088"/>
      <c r="DK6" s="1089"/>
      <c r="DL6" s="1087"/>
      <c r="DM6" s="1088"/>
      <c r="DN6" s="1088"/>
      <c r="DO6" s="1088"/>
      <c r="DP6" s="1089"/>
      <c r="DQ6" s="1005"/>
      <c r="DR6" s="1006"/>
      <c r="DS6" s="1006"/>
      <c r="DT6" s="1006"/>
      <c r="DU6" s="1007"/>
      <c r="DV6" s="1005"/>
      <c r="DW6" s="1006"/>
      <c r="DX6" s="1006"/>
      <c r="DY6" s="1006"/>
      <c r="DZ6" s="1017"/>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56493</v>
      </c>
      <c r="R7" s="1103"/>
      <c r="S7" s="1103"/>
      <c r="T7" s="1103"/>
      <c r="U7" s="1103"/>
      <c r="V7" s="1103">
        <v>50135</v>
      </c>
      <c r="W7" s="1103"/>
      <c r="X7" s="1103"/>
      <c r="Y7" s="1103"/>
      <c r="Z7" s="1103"/>
      <c r="AA7" s="1103">
        <v>6358</v>
      </c>
      <c r="AB7" s="1103"/>
      <c r="AC7" s="1103"/>
      <c r="AD7" s="1103"/>
      <c r="AE7" s="1104"/>
      <c r="AF7" s="1105">
        <v>2030</v>
      </c>
      <c r="AG7" s="1106"/>
      <c r="AH7" s="1106"/>
      <c r="AI7" s="1106"/>
      <c r="AJ7" s="1107"/>
      <c r="AK7" s="1108">
        <v>6917</v>
      </c>
      <c r="AL7" s="1109"/>
      <c r="AM7" s="1109"/>
      <c r="AN7" s="1109"/>
      <c r="AO7" s="1109"/>
      <c r="AP7" s="1109">
        <v>26289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574</v>
      </c>
      <c r="BT7" s="1100"/>
      <c r="BU7" s="1100"/>
      <c r="BV7" s="1100"/>
      <c r="BW7" s="1100"/>
      <c r="BX7" s="1100"/>
      <c r="BY7" s="1100"/>
      <c r="BZ7" s="1100"/>
      <c r="CA7" s="1100"/>
      <c r="CB7" s="1100"/>
      <c r="CC7" s="1100"/>
      <c r="CD7" s="1100"/>
      <c r="CE7" s="1100"/>
      <c r="CF7" s="1100"/>
      <c r="CG7" s="1112"/>
      <c r="CH7" s="1096">
        <v>0</v>
      </c>
      <c r="CI7" s="1097"/>
      <c r="CJ7" s="1097"/>
      <c r="CK7" s="1097"/>
      <c r="CL7" s="1098"/>
      <c r="CM7" s="1096">
        <v>13</v>
      </c>
      <c r="CN7" s="1097"/>
      <c r="CO7" s="1097"/>
      <c r="CP7" s="1097"/>
      <c r="CQ7" s="1098"/>
      <c r="CR7" s="1096">
        <v>5</v>
      </c>
      <c r="CS7" s="1097"/>
      <c r="CT7" s="1097"/>
      <c r="CU7" s="1097"/>
      <c r="CV7" s="1098"/>
      <c r="CW7" s="1096" t="s">
        <v>509</v>
      </c>
      <c r="CX7" s="1097"/>
      <c r="CY7" s="1097"/>
      <c r="CZ7" s="1097"/>
      <c r="DA7" s="1098"/>
      <c r="DB7" s="1096" t="s">
        <v>509</v>
      </c>
      <c r="DC7" s="1097"/>
      <c r="DD7" s="1097"/>
      <c r="DE7" s="1097"/>
      <c r="DF7" s="1098"/>
      <c r="DG7" s="1096" t="s">
        <v>509</v>
      </c>
      <c r="DH7" s="1097"/>
      <c r="DI7" s="1097"/>
      <c r="DJ7" s="1097"/>
      <c r="DK7" s="1098"/>
      <c r="DL7" s="1096" t="s">
        <v>509</v>
      </c>
      <c r="DM7" s="1097"/>
      <c r="DN7" s="1097"/>
      <c r="DO7" s="1097"/>
      <c r="DP7" s="1098"/>
      <c r="DQ7" s="1096" t="s">
        <v>509</v>
      </c>
      <c r="DR7" s="1097"/>
      <c r="DS7" s="1097"/>
      <c r="DT7" s="1097"/>
      <c r="DU7" s="1098"/>
      <c r="DV7" s="1099"/>
      <c r="DW7" s="1100"/>
      <c r="DX7" s="1100"/>
      <c r="DY7" s="1100"/>
      <c r="DZ7" s="1101"/>
      <c r="EA7" s="234"/>
    </row>
    <row r="8" spans="1:131" s="235" customFormat="1" ht="26.25" customHeight="1" x14ac:dyDescent="0.15">
      <c r="A8" s="238">
        <v>2</v>
      </c>
      <c r="B8" s="1031" t="s">
        <v>388</v>
      </c>
      <c r="C8" s="1032"/>
      <c r="D8" s="1032"/>
      <c r="E8" s="1032"/>
      <c r="F8" s="1032"/>
      <c r="G8" s="1032"/>
      <c r="H8" s="1032"/>
      <c r="I8" s="1032"/>
      <c r="J8" s="1032"/>
      <c r="K8" s="1032"/>
      <c r="L8" s="1032"/>
      <c r="M8" s="1032"/>
      <c r="N8" s="1032"/>
      <c r="O8" s="1032"/>
      <c r="P8" s="1033"/>
      <c r="Q8" s="1039">
        <v>39</v>
      </c>
      <c r="R8" s="1040"/>
      <c r="S8" s="1040"/>
      <c r="T8" s="1040"/>
      <c r="U8" s="1040"/>
      <c r="V8" s="1040">
        <v>33</v>
      </c>
      <c r="W8" s="1040"/>
      <c r="X8" s="1040"/>
      <c r="Y8" s="1040"/>
      <c r="Z8" s="1040"/>
      <c r="AA8" s="1040">
        <v>5</v>
      </c>
      <c r="AB8" s="1040"/>
      <c r="AC8" s="1040"/>
      <c r="AD8" s="1040"/>
      <c r="AE8" s="1041"/>
      <c r="AF8" s="1036">
        <v>5</v>
      </c>
      <c r="AG8" s="1037"/>
      <c r="AH8" s="1037"/>
      <c r="AI8" s="1037"/>
      <c r="AJ8" s="1038"/>
      <c r="AK8" s="1080">
        <v>0</v>
      </c>
      <c r="AL8" s="1081"/>
      <c r="AM8" s="1081"/>
      <c r="AN8" s="1081"/>
      <c r="AO8" s="1081"/>
      <c r="AP8" s="1081" t="s">
        <v>509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3" t="s">
        <v>575</v>
      </c>
      <c r="BT8" s="994"/>
      <c r="BU8" s="994"/>
      <c r="BV8" s="994"/>
      <c r="BW8" s="994"/>
      <c r="BX8" s="994"/>
      <c r="BY8" s="994"/>
      <c r="BZ8" s="994"/>
      <c r="CA8" s="994"/>
      <c r="CB8" s="994"/>
      <c r="CC8" s="994"/>
      <c r="CD8" s="994"/>
      <c r="CE8" s="994"/>
      <c r="CF8" s="994"/>
      <c r="CG8" s="1015"/>
      <c r="CH8" s="990">
        <v>3</v>
      </c>
      <c r="CI8" s="991"/>
      <c r="CJ8" s="991"/>
      <c r="CK8" s="991"/>
      <c r="CL8" s="992"/>
      <c r="CM8" s="990">
        <v>260</v>
      </c>
      <c r="CN8" s="991"/>
      <c r="CO8" s="991"/>
      <c r="CP8" s="991"/>
      <c r="CQ8" s="992"/>
      <c r="CR8" s="990">
        <v>30</v>
      </c>
      <c r="CS8" s="991"/>
      <c r="CT8" s="991"/>
      <c r="CU8" s="991"/>
      <c r="CV8" s="992"/>
      <c r="CW8" s="990" t="s">
        <v>509</v>
      </c>
      <c r="CX8" s="991"/>
      <c r="CY8" s="991"/>
      <c r="CZ8" s="991"/>
      <c r="DA8" s="992"/>
      <c r="DB8" s="990" t="s">
        <v>509</v>
      </c>
      <c r="DC8" s="991"/>
      <c r="DD8" s="991"/>
      <c r="DE8" s="991"/>
      <c r="DF8" s="992"/>
      <c r="DG8" s="990" t="s">
        <v>509</v>
      </c>
      <c r="DH8" s="991"/>
      <c r="DI8" s="991"/>
      <c r="DJ8" s="991"/>
      <c r="DK8" s="992"/>
      <c r="DL8" s="990" t="s">
        <v>509</v>
      </c>
      <c r="DM8" s="991"/>
      <c r="DN8" s="991"/>
      <c r="DO8" s="991"/>
      <c r="DP8" s="992"/>
      <c r="DQ8" s="990" t="s">
        <v>509</v>
      </c>
      <c r="DR8" s="991"/>
      <c r="DS8" s="991"/>
      <c r="DT8" s="991"/>
      <c r="DU8" s="992"/>
      <c r="DV8" s="993"/>
      <c r="DW8" s="994"/>
      <c r="DX8" s="994"/>
      <c r="DY8" s="994"/>
      <c r="DZ8" s="995"/>
      <c r="EA8" s="234"/>
    </row>
    <row r="9" spans="1:131" s="235" customFormat="1" ht="26.25" customHeight="1" x14ac:dyDescent="0.15">
      <c r="A9" s="238">
        <v>3</v>
      </c>
      <c r="B9" s="1031" t="s">
        <v>389</v>
      </c>
      <c r="C9" s="1032"/>
      <c r="D9" s="1032"/>
      <c r="E9" s="1032"/>
      <c r="F9" s="1032"/>
      <c r="G9" s="1032"/>
      <c r="H9" s="1032"/>
      <c r="I9" s="1032"/>
      <c r="J9" s="1032"/>
      <c r="K9" s="1032"/>
      <c r="L9" s="1032"/>
      <c r="M9" s="1032"/>
      <c r="N9" s="1032"/>
      <c r="O9" s="1032"/>
      <c r="P9" s="1033"/>
      <c r="Q9" s="1039">
        <v>25</v>
      </c>
      <c r="R9" s="1040"/>
      <c r="S9" s="1040"/>
      <c r="T9" s="1040"/>
      <c r="U9" s="1040"/>
      <c r="V9" s="1040">
        <v>21</v>
      </c>
      <c r="W9" s="1040"/>
      <c r="X9" s="1040"/>
      <c r="Y9" s="1040"/>
      <c r="Z9" s="1040"/>
      <c r="AA9" s="1040">
        <v>4</v>
      </c>
      <c r="AB9" s="1040"/>
      <c r="AC9" s="1040"/>
      <c r="AD9" s="1040"/>
      <c r="AE9" s="1041"/>
      <c r="AF9" s="1036">
        <v>4</v>
      </c>
      <c r="AG9" s="1037"/>
      <c r="AH9" s="1037"/>
      <c r="AI9" s="1037"/>
      <c r="AJ9" s="1038"/>
      <c r="AK9" s="1080">
        <v>21</v>
      </c>
      <c r="AL9" s="1081"/>
      <c r="AM9" s="1081"/>
      <c r="AN9" s="1081"/>
      <c r="AO9" s="1081"/>
      <c r="AP9" s="1081" t="s">
        <v>509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3" t="s">
        <v>576</v>
      </c>
      <c r="BT9" s="994"/>
      <c r="BU9" s="994"/>
      <c r="BV9" s="994"/>
      <c r="BW9" s="994"/>
      <c r="BX9" s="994"/>
      <c r="BY9" s="994"/>
      <c r="BZ9" s="994"/>
      <c r="CA9" s="994"/>
      <c r="CB9" s="994"/>
      <c r="CC9" s="994"/>
      <c r="CD9" s="994"/>
      <c r="CE9" s="994"/>
      <c r="CF9" s="994"/>
      <c r="CG9" s="1015"/>
      <c r="CH9" s="990">
        <v>-1</v>
      </c>
      <c r="CI9" s="991"/>
      <c r="CJ9" s="991"/>
      <c r="CK9" s="991"/>
      <c r="CL9" s="992"/>
      <c r="CM9" s="990">
        <v>15</v>
      </c>
      <c r="CN9" s="991"/>
      <c r="CO9" s="991"/>
      <c r="CP9" s="991"/>
      <c r="CQ9" s="992"/>
      <c r="CR9" s="990">
        <v>5</v>
      </c>
      <c r="CS9" s="991"/>
      <c r="CT9" s="991"/>
      <c r="CU9" s="991"/>
      <c r="CV9" s="992"/>
      <c r="CW9" s="990">
        <v>32</v>
      </c>
      <c r="CX9" s="991"/>
      <c r="CY9" s="991"/>
      <c r="CZ9" s="991"/>
      <c r="DA9" s="992"/>
      <c r="DB9" s="990" t="s">
        <v>509</v>
      </c>
      <c r="DC9" s="991"/>
      <c r="DD9" s="991"/>
      <c r="DE9" s="991"/>
      <c r="DF9" s="992"/>
      <c r="DG9" s="990" t="s">
        <v>509</v>
      </c>
      <c r="DH9" s="991"/>
      <c r="DI9" s="991"/>
      <c r="DJ9" s="991"/>
      <c r="DK9" s="992"/>
      <c r="DL9" s="990" t="s">
        <v>509</v>
      </c>
      <c r="DM9" s="991"/>
      <c r="DN9" s="991"/>
      <c r="DO9" s="991"/>
      <c r="DP9" s="992"/>
      <c r="DQ9" s="990" t="s">
        <v>509</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3"/>
      <c r="R22" s="1074"/>
      <c r="S22" s="1074"/>
      <c r="T22" s="1074"/>
      <c r="U22" s="1074"/>
      <c r="V22" s="1074"/>
      <c r="W22" s="1074"/>
      <c r="X22" s="1074"/>
      <c r="Y22" s="1074"/>
      <c r="Z22" s="1074"/>
      <c r="AA22" s="1074"/>
      <c r="AB22" s="1074"/>
      <c r="AC22" s="1074"/>
      <c r="AD22" s="1074"/>
      <c r="AE22" s="1075"/>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56477</v>
      </c>
      <c r="R23" s="1061"/>
      <c r="S23" s="1061"/>
      <c r="T23" s="1061"/>
      <c r="U23" s="1061"/>
      <c r="V23" s="1061">
        <v>50109</v>
      </c>
      <c r="W23" s="1061"/>
      <c r="X23" s="1061"/>
      <c r="Y23" s="1061"/>
      <c r="Z23" s="1061"/>
      <c r="AA23" s="1061">
        <v>6367</v>
      </c>
      <c r="AB23" s="1061"/>
      <c r="AC23" s="1061"/>
      <c r="AD23" s="1061"/>
      <c r="AE23" s="1068"/>
      <c r="AF23" s="1069">
        <v>2039</v>
      </c>
      <c r="AG23" s="1061"/>
      <c r="AH23" s="1061"/>
      <c r="AI23" s="1061"/>
      <c r="AJ23" s="1070"/>
      <c r="AK23" s="1071"/>
      <c r="AL23" s="1072"/>
      <c r="AM23" s="1072"/>
      <c r="AN23" s="1072"/>
      <c r="AO23" s="1072"/>
      <c r="AP23" s="1061">
        <v>26289</v>
      </c>
      <c r="AQ23" s="1061"/>
      <c r="AR23" s="1061"/>
      <c r="AS23" s="1061"/>
      <c r="AT23" s="1061"/>
      <c r="AU23" s="1062"/>
      <c r="AV23" s="1062"/>
      <c r="AW23" s="1062"/>
      <c r="AX23" s="1062"/>
      <c r="AY23" s="1063"/>
      <c r="AZ23" s="1064" t="s">
        <v>240</v>
      </c>
      <c r="BA23" s="1065"/>
      <c r="BB23" s="1065"/>
      <c r="BC23" s="1065"/>
      <c r="BD23" s="1066"/>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370</v>
      </c>
      <c r="B26" s="997"/>
      <c r="C26" s="997"/>
      <c r="D26" s="997"/>
      <c r="E26" s="997"/>
      <c r="F26" s="997"/>
      <c r="G26" s="997"/>
      <c r="H26" s="997"/>
      <c r="I26" s="997"/>
      <c r="J26" s="997"/>
      <c r="K26" s="997"/>
      <c r="L26" s="997"/>
      <c r="M26" s="997"/>
      <c r="N26" s="997"/>
      <c r="O26" s="997"/>
      <c r="P26" s="998"/>
      <c r="Q26" s="1002" t="s">
        <v>395</v>
      </c>
      <c r="R26" s="1003"/>
      <c r="S26" s="1003"/>
      <c r="T26" s="1003"/>
      <c r="U26" s="1004"/>
      <c r="V26" s="1002" t="s">
        <v>396</v>
      </c>
      <c r="W26" s="1003"/>
      <c r="X26" s="1003"/>
      <c r="Y26" s="1003"/>
      <c r="Z26" s="1004"/>
      <c r="AA26" s="1002" t="s">
        <v>397</v>
      </c>
      <c r="AB26" s="1003"/>
      <c r="AC26" s="1003"/>
      <c r="AD26" s="1003"/>
      <c r="AE26" s="1003"/>
      <c r="AF26" s="1055" t="s">
        <v>398</v>
      </c>
      <c r="AG26" s="1009"/>
      <c r="AH26" s="1009"/>
      <c r="AI26" s="1009"/>
      <c r="AJ26" s="1056"/>
      <c r="AK26" s="1003" t="s">
        <v>399</v>
      </c>
      <c r="AL26" s="1003"/>
      <c r="AM26" s="1003"/>
      <c r="AN26" s="1003"/>
      <c r="AO26" s="1004"/>
      <c r="AP26" s="1002" t="s">
        <v>400</v>
      </c>
      <c r="AQ26" s="1003"/>
      <c r="AR26" s="1003"/>
      <c r="AS26" s="1003"/>
      <c r="AT26" s="1004"/>
      <c r="AU26" s="1002" t="s">
        <v>401</v>
      </c>
      <c r="AV26" s="1003"/>
      <c r="AW26" s="1003"/>
      <c r="AX26" s="1003"/>
      <c r="AY26" s="1004"/>
      <c r="AZ26" s="1002" t="s">
        <v>402</v>
      </c>
      <c r="BA26" s="1003"/>
      <c r="BB26" s="1003"/>
      <c r="BC26" s="1003"/>
      <c r="BD26" s="1004"/>
      <c r="BE26" s="1002" t="s">
        <v>377</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7"/>
      <c r="AG27" s="1012"/>
      <c r="AH27" s="1012"/>
      <c r="AI27" s="1012"/>
      <c r="AJ27" s="1058"/>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9033</v>
      </c>
      <c r="R28" s="1051"/>
      <c r="S28" s="1051"/>
      <c r="T28" s="1051"/>
      <c r="U28" s="1051"/>
      <c r="V28" s="1051">
        <v>8872</v>
      </c>
      <c r="W28" s="1051"/>
      <c r="X28" s="1051"/>
      <c r="Y28" s="1051"/>
      <c r="Z28" s="1051"/>
      <c r="AA28" s="1051">
        <v>160</v>
      </c>
      <c r="AB28" s="1051"/>
      <c r="AC28" s="1051"/>
      <c r="AD28" s="1051"/>
      <c r="AE28" s="1052"/>
      <c r="AF28" s="1053">
        <v>160</v>
      </c>
      <c r="AG28" s="1051"/>
      <c r="AH28" s="1051"/>
      <c r="AI28" s="1051"/>
      <c r="AJ28" s="1054"/>
      <c r="AK28" s="1042">
        <v>842</v>
      </c>
      <c r="AL28" s="1043"/>
      <c r="AM28" s="1043"/>
      <c r="AN28" s="1043"/>
      <c r="AO28" s="1043"/>
      <c r="AP28" s="1043" t="s">
        <v>509</v>
      </c>
      <c r="AQ28" s="1043"/>
      <c r="AR28" s="1043"/>
      <c r="AS28" s="1043"/>
      <c r="AT28" s="1043"/>
      <c r="AU28" s="1043" t="s">
        <v>509</v>
      </c>
      <c r="AV28" s="1043"/>
      <c r="AW28" s="1043"/>
      <c r="AX28" s="1043"/>
      <c r="AY28" s="1043"/>
      <c r="AZ28" s="1044" t="s">
        <v>509</v>
      </c>
      <c r="BA28" s="1044"/>
      <c r="BB28" s="1044"/>
      <c r="BC28" s="1044"/>
      <c r="BD28" s="1044"/>
      <c r="BE28" s="1045"/>
      <c r="BF28" s="1045"/>
      <c r="BG28" s="1045"/>
      <c r="BH28" s="1045"/>
      <c r="BI28" s="1046"/>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404</v>
      </c>
      <c r="C29" s="1032"/>
      <c r="D29" s="1032"/>
      <c r="E29" s="1032"/>
      <c r="F29" s="1032"/>
      <c r="G29" s="1032"/>
      <c r="H29" s="1032"/>
      <c r="I29" s="1032"/>
      <c r="J29" s="1032"/>
      <c r="K29" s="1032"/>
      <c r="L29" s="1032"/>
      <c r="M29" s="1032"/>
      <c r="N29" s="1032"/>
      <c r="O29" s="1032"/>
      <c r="P29" s="1033"/>
      <c r="Q29" s="1039">
        <v>7353</v>
      </c>
      <c r="R29" s="1040"/>
      <c r="S29" s="1040"/>
      <c r="T29" s="1040"/>
      <c r="U29" s="1040"/>
      <c r="V29" s="1040">
        <v>7130</v>
      </c>
      <c r="W29" s="1040"/>
      <c r="X29" s="1040"/>
      <c r="Y29" s="1040"/>
      <c r="Z29" s="1040"/>
      <c r="AA29" s="1040">
        <v>223</v>
      </c>
      <c r="AB29" s="1040"/>
      <c r="AC29" s="1040"/>
      <c r="AD29" s="1040"/>
      <c r="AE29" s="1041"/>
      <c r="AF29" s="1036">
        <v>223</v>
      </c>
      <c r="AG29" s="1037"/>
      <c r="AH29" s="1037"/>
      <c r="AI29" s="1037"/>
      <c r="AJ29" s="1038"/>
      <c r="AK29" s="981">
        <v>1363</v>
      </c>
      <c r="AL29" s="971"/>
      <c r="AM29" s="971"/>
      <c r="AN29" s="971"/>
      <c r="AO29" s="971"/>
      <c r="AP29" s="971" t="s">
        <v>509</v>
      </c>
      <c r="AQ29" s="971"/>
      <c r="AR29" s="971"/>
      <c r="AS29" s="971"/>
      <c r="AT29" s="971"/>
      <c r="AU29" s="971" t="s">
        <v>509</v>
      </c>
      <c r="AV29" s="971"/>
      <c r="AW29" s="971"/>
      <c r="AX29" s="971"/>
      <c r="AY29" s="971"/>
      <c r="AZ29" s="978" t="s">
        <v>509</v>
      </c>
      <c r="BA29" s="978"/>
      <c r="BB29" s="978"/>
      <c r="BC29" s="978"/>
      <c r="BD29" s="978"/>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405</v>
      </c>
      <c r="C30" s="1032"/>
      <c r="D30" s="1032"/>
      <c r="E30" s="1032"/>
      <c r="F30" s="1032"/>
      <c r="G30" s="1032"/>
      <c r="H30" s="1032"/>
      <c r="I30" s="1032"/>
      <c r="J30" s="1032"/>
      <c r="K30" s="1032"/>
      <c r="L30" s="1032"/>
      <c r="M30" s="1032"/>
      <c r="N30" s="1032"/>
      <c r="O30" s="1032"/>
      <c r="P30" s="1033"/>
      <c r="Q30" s="1039">
        <v>425</v>
      </c>
      <c r="R30" s="1040"/>
      <c r="S30" s="1040"/>
      <c r="T30" s="1040"/>
      <c r="U30" s="1040"/>
      <c r="V30" s="1040">
        <v>424</v>
      </c>
      <c r="W30" s="1040"/>
      <c r="X30" s="1040"/>
      <c r="Y30" s="1040"/>
      <c r="Z30" s="1040"/>
      <c r="AA30" s="1040">
        <v>1</v>
      </c>
      <c r="AB30" s="1040"/>
      <c r="AC30" s="1040"/>
      <c r="AD30" s="1040"/>
      <c r="AE30" s="1041"/>
      <c r="AF30" s="1036">
        <v>1</v>
      </c>
      <c r="AG30" s="1037"/>
      <c r="AH30" s="1037"/>
      <c r="AI30" s="1037"/>
      <c r="AJ30" s="1038"/>
      <c r="AK30" s="981">
        <v>200</v>
      </c>
      <c r="AL30" s="971"/>
      <c r="AM30" s="971"/>
      <c r="AN30" s="971"/>
      <c r="AO30" s="971"/>
      <c r="AP30" s="971" t="s">
        <v>509</v>
      </c>
      <c r="AQ30" s="971"/>
      <c r="AR30" s="971"/>
      <c r="AS30" s="971"/>
      <c r="AT30" s="971"/>
      <c r="AU30" s="971" t="s">
        <v>509</v>
      </c>
      <c r="AV30" s="971"/>
      <c r="AW30" s="971"/>
      <c r="AX30" s="971"/>
      <c r="AY30" s="971"/>
      <c r="AZ30" s="978" t="s">
        <v>509</v>
      </c>
      <c r="BA30" s="978"/>
      <c r="BB30" s="978"/>
      <c r="BC30" s="978"/>
      <c r="BD30" s="978"/>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406</v>
      </c>
      <c r="C31" s="1032"/>
      <c r="D31" s="1032"/>
      <c r="E31" s="1032"/>
      <c r="F31" s="1032"/>
      <c r="G31" s="1032"/>
      <c r="H31" s="1032"/>
      <c r="I31" s="1032"/>
      <c r="J31" s="1032"/>
      <c r="K31" s="1032"/>
      <c r="L31" s="1032"/>
      <c r="M31" s="1032"/>
      <c r="N31" s="1032"/>
      <c r="O31" s="1032"/>
      <c r="P31" s="1033"/>
      <c r="Q31" s="1039">
        <v>1199</v>
      </c>
      <c r="R31" s="1040"/>
      <c r="S31" s="1040"/>
      <c r="T31" s="1040"/>
      <c r="U31" s="1040"/>
      <c r="V31" s="1040">
        <v>1082</v>
      </c>
      <c r="W31" s="1040"/>
      <c r="X31" s="1040"/>
      <c r="Y31" s="1040"/>
      <c r="Z31" s="1040"/>
      <c r="AA31" s="1040">
        <v>117</v>
      </c>
      <c r="AB31" s="1040"/>
      <c r="AC31" s="1040"/>
      <c r="AD31" s="1040"/>
      <c r="AE31" s="1041"/>
      <c r="AF31" s="1036">
        <v>4219</v>
      </c>
      <c r="AG31" s="1037"/>
      <c r="AH31" s="1037"/>
      <c r="AI31" s="1037"/>
      <c r="AJ31" s="1038"/>
      <c r="AK31" s="981">
        <v>175</v>
      </c>
      <c r="AL31" s="971"/>
      <c r="AM31" s="971"/>
      <c r="AN31" s="971"/>
      <c r="AO31" s="971"/>
      <c r="AP31" s="971">
        <v>1193</v>
      </c>
      <c r="AQ31" s="971"/>
      <c r="AR31" s="971"/>
      <c r="AS31" s="971"/>
      <c r="AT31" s="971"/>
      <c r="AU31" s="971">
        <v>185</v>
      </c>
      <c r="AV31" s="971"/>
      <c r="AW31" s="971"/>
      <c r="AX31" s="971"/>
      <c r="AY31" s="971"/>
      <c r="AZ31" s="978" t="s">
        <v>509</v>
      </c>
      <c r="BA31" s="978"/>
      <c r="BB31" s="978"/>
      <c r="BC31" s="978"/>
      <c r="BD31" s="978"/>
      <c r="BE31" s="972" t="s">
        <v>407</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408</v>
      </c>
      <c r="C32" s="1032"/>
      <c r="D32" s="1032"/>
      <c r="E32" s="1032"/>
      <c r="F32" s="1032"/>
      <c r="G32" s="1032"/>
      <c r="H32" s="1032"/>
      <c r="I32" s="1032"/>
      <c r="J32" s="1032"/>
      <c r="K32" s="1032"/>
      <c r="L32" s="1032"/>
      <c r="M32" s="1032"/>
      <c r="N32" s="1032"/>
      <c r="O32" s="1032"/>
      <c r="P32" s="1033"/>
      <c r="Q32" s="1039">
        <v>387</v>
      </c>
      <c r="R32" s="1040"/>
      <c r="S32" s="1040"/>
      <c r="T32" s="1040"/>
      <c r="U32" s="1040"/>
      <c r="V32" s="1040">
        <v>349</v>
      </c>
      <c r="W32" s="1040"/>
      <c r="X32" s="1040"/>
      <c r="Y32" s="1040"/>
      <c r="Z32" s="1040"/>
      <c r="AA32" s="1040">
        <v>38</v>
      </c>
      <c r="AB32" s="1040"/>
      <c r="AC32" s="1040"/>
      <c r="AD32" s="1040"/>
      <c r="AE32" s="1041"/>
      <c r="AF32" s="1036">
        <v>3387</v>
      </c>
      <c r="AG32" s="1037"/>
      <c r="AH32" s="1037"/>
      <c r="AI32" s="1037"/>
      <c r="AJ32" s="1038"/>
      <c r="AK32" s="981" t="s">
        <v>509</v>
      </c>
      <c r="AL32" s="971"/>
      <c r="AM32" s="971"/>
      <c r="AN32" s="971"/>
      <c r="AO32" s="971"/>
      <c r="AP32" s="978" t="s">
        <v>509</v>
      </c>
      <c r="AQ32" s="978"/>
      <c r="AR32" s="978"/>
      <c r="AS32" s="978"/>
      <c r="AT32" s="978"/>
      <c r="AU32" s="978" t="s">
        <v>509</v>
      </c>
      <c r="AV32" s="978"/>
      <c r="AW32" s="978"/>
      <c r="AX32" s="978"/>
      <c r="AY32" s="978"/>
      <c r="AZ32" s="978" t="s">
        <v>509</v>
      </c>
      <c r="BA32" s="978"/>
      <c r="BB32" s="978"/>
      <c r="BC32" s="978"/>
      <c r="BD32" s="978"/>
      <c r="BE32" s="972" t="s">
        <v>407</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409</v>
      </c>
      <c r="C33" s="1032"/>
      <c r="D33" s="1032"/>
      <c r="E33" s="1032"/>
      <c r="F33" s="1032"/>
      <c r="G33" s="1032"/>
      <c r="H33" s="1032"/>
      <c r="I33" s="1032"/>
      <c r="J33" s="1032"/>
      <c r="K33" s="1032"/>
      <c r="L33" s="1032"/>
      <c r="M33" s="1032"/>
      <c r="N33" s="1032"/>
      <c r="O33" s="1032"/>
      <c r="P33" s="1033"/>
      <c r="Q33" s="1039">
        <v>6090</v>
      </c>
      <c r="R33" s="1040"/>
      <c r="S33" s="1040"/>
      <c r="T33" s="1040"/>
      <c r="U33" s="1040"/>
      <c r="V33" s="1040">
        <v>5461</v>
      </c>
      <c r="W33" s="1040"/>
      <c r="X33" s="1040"/>
      <c r="Y33" s="1040"/>
      <c r="Z33" s="1040"/>
      <c r="AA33" s="1040">
        <v>628</v>
      </c>
      <c r="AB33" s="1040"/>
      <c r="AC33" s="1040"/>
      <c r="AD33" s="1040"/>
      <c r="AE33" s="1041"/>
      <c r="AF33" s="1036">
        <v>3787</v>
      </c>
      <c r="AG33" s="1037"/>
      <c r="AH33" s="1037"/>
      <c r="AI33" s="1037"/>
      <c r="AJ33" s="1038"/>
      <c r="AK33" s="981">
        <v>695</v>
      </c>
      <c r="AL33" s="971"/>
      <c r="AM33" s="971"/>
      <c r="AN33" s="971"/>
      <c r="AO33" s="971"/>
      <c r="AP33" s="971">
        <v>2844</v>
      </c>
      <c r="AQ33" s="971"/>
      <c r="AR33" s="971"/>
      <c r="AS33" s="971"/>
      <c r="AT33" s="971"/>
      <c r="AU33" s="971">
        <v>1422</v>
      </c>
      <c r="AV33" s="971"/>
      <c r="AW33" s="971"/>
      <c r="AX33" s="971"/>
      <c r="AY33" s="971"/>
      <c r="AZ33" s="978" t="s">
        <v>509</v>
      </c>
      <c r="BA33" s="978"/>
      <c r="BB33" s="978"/>
      <c r="BC33" s="978"/>
      <c r="BD33" s="978"/>
      <c r="BE33" s="972" t="s">
        <v>407</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410</v>
      </c>
      <c r="C34" s="1032"/>
      <c r="D34" s="1032"/>
      <c r="E34" s="1032"/>
      <c r="F34" s="1032"/>
      <c r="G34" s="1032"/>
      <c r="H34" s="1032"/>
      <c r="I34" s="1032"/>
      <c r="J34" s="1032"/>
      <c r="K34" s="1032"/>
      <c r="L34" s="1032"/>
      <c r="M34" s="1032"/>
      <c r="N34" s="1032"/>
      <c r="O34" s="1032"/>
      <c r="P34" s="1033"/>
      <c r="Q34" s="1039">
        <v>1777</v>
      </c>
      <c r="R34" s="1040"/>
      <c r="S34" s="1040"/>
      <c r="T34" s="1040"/>
      <c r="U34" s="1040"/>
      <c r="V34" s="1040">
        <v>1658</v>
      </c>
      <c r="W34" s="1040"/>
      <c r="X34" s="1040"/>
      <c r="Y34" s="1040"/>
      <c r="Z34" s="1040"/>
      <c r="AA34" s="1040">
        <f>Q34-V34</f>
        <v>119</v>
      </c>
      <c r="AB34" s="1040"/>
      <c r="AC34" s="1040"/>
      <c r="AD34" s="1040"/>
      <c r="AE34" s="1041"/>
      <c r="AF34" s="1036">
        <v>1258</v>
      </c>
      <c r="AG34" s="1037"/>
      <c r="AH34" s="1037"/>
      <c r="AI34" s="1037"/>
      <c r="AJ34" s="1038"/>
      <c r="AK34" s="981"/>
      <c r="AL34" s="971"/>
      <c r="AM34" s="971"/>
      <c r="AN34" s="971"/>
      <c r="AO34" s="971"/>
      <c r="AP34" s="971">
        <v>10089</v>
      </c>
      <c r="AQ34" s="971"/>
      <c r="AR34" s="971"/>
      <c r="AS34" s="971"/>
      <c r="AT34" s="971"/>
      <c r="AU34" s="971">
        <v>7088</v>
      </c>
      <c r="AV34" s="971"/>
      <c r="AW34" s="971"/>
      <c r="AX34" s="971"/>
      <c r="AY34" s="971"/>
      <c r="AZ34" s="978" t="s">
        <v>509</v>
      </c>
      <c r="BA34" s="978"/>
      <c r="BB34" s="978"/>
      <c r="BC34" s="978"/>
      <c r="BD34" s="978"/>
      <c r="BE34" s="972" t="s">
        <v>407</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411</v>
      </c>
      <c r="C35" s="1032"/>
      <c r="D35" s="1032"/>
      <c r="E35" s="1032"/>
      <c r="F35" s="1032"/>
      <c r="G35" s="1032"/>
      <c r="H35" s="1032"/>
      <c r="I35" s="1032"/>
      <c r="J35" s="1032"/>
      <c r="K35" s="1032"/>
      <c r="L35" s="1032"/>
      <c r="M35" s="1032"/>
      <c r="N35" s="1032"/>
      <c r="O35" s="1032"/>
      <c r="P35" s="1033"/>
      <c r="Q35" s="1039">
        <v>1638</v>
      </c>
      <c r="R35" s="1040"/>
      <c r="S35" s="1040"/>
      <c r="T35" s="1040"/>
      <c r="U35" s="1040"/>
      <c r="V35" s="1040">
        <v>1480</v>
      </c>
      <c r="W35" s="1040"/>
      <c r="X35" s="1040"/>
      <c r="Y35" s="1040"/>
      <c r="Z35" s="1040"/>
      <c r="AA35" s="1040">
        <v>152</v>
      </c>
      <c r="AB35" s="1040"/>
      <c r="AC35" s="1040"/>
      <c r="AD35" s="1040"/>
      <c r="AE35" s="1041"/>
      <c r="AF35" s="1036">
        <v>13</v>
      </c>
      <c r="AG35" s="1037"/>
      <c r="AH35" s="1037"/>
      <c r="AI35" s="1037"/>
      <c r="AJ35" s="1038"/>
      <c r="AK35" s="981">
        <v>838</v>
      </c>
      <c r="AL35" s="971"/>
      <c r="AM35" s="971"/>
      <c r="AN35" s="971"/>
      <c r="AO35" s="971"/>
      <c r="AP35" s="971">
        <v>8</v>
      </c>
      <c r="AQ35" s="971"/>
      <c r="AR35" s="971"/>
      <c r="AS35" s="971"/>
      <c r="AT35" s="971"/>
      <c r="AU35" s="978" t="s">
        <v>509</v>
      </c>
      <c r="AV35" s="978"/>
      <c r="AW35" s="978"/>
      <c r="AX35" s="978"/>
      <c r="AY35" s="978"/>
      <c r="AZ35" s="978" t="s">
        <v>509</v>
      </c>
      <c r="BA35" s="978"/>
      <c r="BB35" s="978"/>
      <c r="BC35" s="978"/>
      <c r="BD35" s="978"/>
      <c r="BE35" s="972" t="s">
        <v>412</v>
      </c>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1"/>
      <c r="AM36" s="971"/>
      <c r="AN36" s="971"/>
      <c r="AO36" s="971"/>
      <c r="AP36" s="971"/>
      <c r="AQ36" s="971"/>
      <c r="AR36" s="971"/>
      <c r="AS36" s="971"/>
      <c r="AT36" s="971"/>
      <c r="AU36" s="971"/>
      <c r="AV36" s="971"/>
      <c r="AW36" s="971"/>
      <c r="AX36" s="971"/>
      <c r="AY36" s="971"/>
      <c r="AZ36" s="978"/>
      <c r="BA36" s="978"/>
      <c r="BB36" s="978"/>
      <c r="BC36" s="978"/>
      <c r="BD36" s="978"/>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1"/>
      <c r="AM37" s="971"/>
      <c r="AN37" s="971"/>
      <c r="AO37" s="971"/>
      <c r="AP37" s="971"/>
      <c r="AQ37" s="971"/>
      <c r="AR37" s="971"/>
      <c r="AS37" s="971"/>
      <c r="AT37" s="971"/>
      <c r="AU37" s="971"/>
      <c r="AV37" s="971"/>
      <c r="AW37" s="971"/>
      <c r="AX37" s="971"/>
      <c r="AY37" s="971"/>
      <c r="AZ37" s="978"/>
      <c r="BA37" s="978"/>
      <c r="BB37" s="978"/>
      <c r="BC37" s="978"/>
      <c r="BD37" s="978"/>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1"/>
      <c r="AM38" s="971"/>
      <c r="AN38" s="971"/>
      <c r="AO38" s="971"/>
      <c r="AP38" s="971"/>
      <c r="AQ38" s="971"/>
      <c r="AR38" s="971"/>
      <c r="AS38" s="971"/>
      <c r="AT38" s="971"/>
      <c r="AU38" s="971"/>
      <c r="AV38" s="971"/>
      <c r="AW38" s="971"/>
      <c r="AX38" s="971"/>
      <c r="AY38" s="971"/>
      <c r="AZ38" s="978"/>
      <c r="BA38" s="978"/>
      <c r="BB38" s="978"/>
      <c r="BC38" s="978"/>
      <c r="BD38" s="978"/>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1"/>
      <c r="AM39" s="971"/>
      <c r="AN39" s="971"/>
      <c r="AO39" s="971"/>
      <c r="AP39" s="971"/>
      <c r="AQ39" s="971"/>
      <c r="AR39" s="971"/>
      <c r="AS39" s="971"/>
      <c r="AT39" s="971"/>
      <c r="AU39" s="971"/>
      <c r="AV39" s="971"/>
      <c r="AW39" s="971"/>
      <c r="AX39" s="971"/>
      <c r="AY39" s="971"/>
      <c r="AZ39" s="978"/>
      <c r="BA39" s="978"/>
      <c r="BB39" s="978"/>
      <c r="BC39" s="978"/>
      <c r="BD39" s="978"/>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1"/>
      <c r="AM40" s="971"/>
      <c r="AN40" s="971"/>
      <c r="AO40" s="971"/>
      <c r="AP40" s="971"/>
      <c r="AQ40" s="971"/>
      <c r="AR40" s="971"/>
      <c r="AS40" s="971"/>
      <c r="AT40" s="971"/>
      <c r="AU40" s="971"/>
      <c r="AV40" s="971"/>
      <c r="AW40" s="971"/>
      <c r="AX40" s="971"/>
      <c r="AY40" s="971"/>
      <c r="AZ40" s="978"/>
      <c r="BA40" s="978"/>
      <c r="BB40" s="978"/>
      <c r="BC40" s="978"/>
      <c r="BD40" s="978"/>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1"/>
      <c r="AM41" s="971"/>
      <c r="AN41" s="971"/>
      <c r="AO41" s="971"/>
      <c r="AP41" s="971"/>
      <c r="AQ41" s="971"/>
      <c r="AR41" s="971"/>
      <c r="AS41" s="971"/>
      <c r="AT41" s="971"/>
      <c r="AU41" s="971"/>
      <c r="AV41" s="971"/>
      <c r="AW41" s="971"/>
      <c r="AX41" s="971"/>
      <c r="AY41" s="971"/>
      <c r="AZ41" s="978"/>
      <c r="BA41" s="978"/>
      <c r="BB41" s="978"/>
      <c r="BC41" s="978"/>
      <c r="BD41" s="978"/>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1"/>
      <c r="AM42" s="971"/>
      <c r="AN42" s="971"/>
      <c r="AO42" s="971"/>
      <c r="AP42" s="971"/>
      <c r="AQ42" s="971"/>
      <c r="AR42" s="971"/>
      <c r="AS42" s="971"/>
      <c r="AT42" s="971"/>
      <c r="AU42" s="971"/>
      <c r="AV42" s="971"/>
      <c r="AW42" s="971"/>
      <c r="AX42" s="971"/>
      <c r="AY42" s="971"/>
      <c r="AZ42" s="978"/>
      <c r="BA42" s="978"/>
      <c r="BB42" s="978"/>
      <c r="BC42" s="978"/>
      <c r="BD42" s="978"/>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1"/>
      <c r="AM43" s="971"/>
      <c r="AN43" s="971"/>
      <c r="AO43" s="971"/>
      <c r="AP43" s="971"/>
      <c r="AQ43" s="971"/>
      <c r="AR43" s="971"/>
      <c r="AS43" s="971"/>
      <c r="AT43" s="971"/>
      <c r="AU43" s="971"/>
      <c r="AV43" s="971"/>
      <c r="AW43" s="971"/>
      <c r="AX43" s="971"/>
      <c r="AY43" s="971"/>
      <c r="AZ43" s="978"/>
      <c r="BA43" s="978"/>
      <c r="BB43" s="978"/>
      <c r="BC43" s="978"/>
      <c r="BD43" s="978"/>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1"/>
      <c r="AM44" s="971"/>
      <c r="AN44" s="971"/>
      <c r="AO44" s="971"/>
      <c r="AP44" s="971"/>
      <c r="AQ44" s="971"/>
      <c r="AR44" s="971"/>
      <c r="AS44" s="971"/>
      <c r="AT44" s="971"/>
      <c r="AU44" s="971"/>
      <c r="AV44" s="971"/>
      <c r="AW44" s="971"/>
      <c r="AX44" s="971"/>
      <c r="AY44" s="971"/>
      <c r="AZ44" s="978"/>
      <c r="BA44" s="978"/>
      <c r="BB44" s="978"/>
      <c r="BC44" s="978"/>
      <c r="BD44" s="978"/>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1"/>
      <c r="AM45" s="971"/>
      <c r="AN45" s="971"/>
      <c r="AO45" s="971"/>
      <c r="AP45" s="971"/>
      <c r="AQ45" s="971"/>
      <c r="AR45" s="971"/>
      <c r="AS45" s="971"/>
      <c r="AT45" s="971"/>
      <c r="AU45" s="971"/>
      <c r="AV45" s="971"/>
      <c r="AW45" s="971"/>
      <c r="AX45" s="971"/>
      <c r="AY45" s="971"/>
      <c r="AZ45" s="978"/>
      <c r="BA45" s="978"/>
      <c r="BB45" s="978"/>
      <c r="BC45" s="978"/>
      <c r="BD45" s="978"/>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1"/>
      <c r="AM46" s="971"/>
      <c r="AN46" s="971"/>
      <c r="AO46" s="971"/>
      <c r="AP46" s="971"/>
      <c r="AQ46" s="971"/>
      <c r="AR46" s="971"/>
      <c r="AS46" s="971"/>
      <c r="AT46" s="971"/>
      <c r="AU46" s="971"/>
      <c r="AV46" s="971"/>
      <c r="AW46" s="971"/>
      <c r="AX46" s="971"/>
      <c r="AY46" s="971"/>
      <c r="AZ46" s="978"/>
      <c r="BA46" s="978"/>
      <c r="BB46" s="978"/>
      <c r="BC46" s="978"/>
      <c r="BD46" s="978"/>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1"/>
      <c r="AM47" s="971"/>
      <c r="AN47" s="971"/>
      <c r="AO47" s="971"/>
      <c r="AP47" s="971"/>
      <c r="AQ47" s="971"/>
      <c r="AR47" s="971"/>
      <c r="AS47" s="971"/>
      <c r="AT47" s="971"/>
      <c r="AU47" s="971"/>
      <c r="AV47" s="971"/>
      <c r="AW47" s="971"/>
      <c r="AX47" s="971"/>
      <c r="AY47" s="971"/>
      <c r="AZ47" s="978"/>
      <c r="BA47" s="978"/>
      <c r="BB47" s="978"/>
      <c r="BC47" s="978"/>
      <c r="BD47" s="978"/>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1"/>
      <c r="AM48" s="971"/>
      <c r="AN48" s="971"/>
      <c r="AO48" s="971"/>
      <c r="AP48" s="971"/>
      <c r="AQ48" s="971"/>
      <c r="AR48" s="971"/>
      <c r="AS48" s="971"/>
      <c r="AT48" s="971"/>
      <c r="AU48" s="971"/>
      <c r="AV48" s="971"/>
      <c r="AW48" s="971"/>
      <c r="AX48" s="971"/>
      <c r="AY48" s="971"/>
      <c r="AZ48" s="978"/>
      <c r="BA48" s="978"/>
      <c r="BB48" s="978"/>
      <c r="BC48" s="978"/>
      <c r="BD48" s="978"/>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1"/>
      <c r="AM49" s="971"/>
      <c r="AN49" s="971"/>
      <c r="AO49" s="971"/>
      <c r="AP49" s="971"/>
      <c r="AQ49" s="971"/>
      <c r="AR49" s="971"/>
      <c r="AS49" s="971"/>
      <c r="AT49" s="971"/>
      <c r="AU49" s="971"/>
      <c r="AV49" s="971"/>
      <c r="AW49" s="971"/>
      <c r="AX49" s="971"/>
      <c r="AY49" s="971"/>
      <c r="AZ49" s="978"/>
      <c r="BA49" s="978"/>
      <c r="BB49" s="978"/>
      <c r="BC49" s="978"/>
      <c r="BD49" s="978"/>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413</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13049</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240</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416</v>
      </c>
      <c r="B66" s="997"/>
      <c r="C66" s="997"/>
      <c r="D66" s="997"/>
      <c r="E66" s="997"/>
      <c r="F66" s="997"/>
      <c r="G66" s="997"/>
      <c r="H66" s="997"/>
      <c r="I66" s="997"/>
      <c r="J66" s="997"/>
      <c r="K66" s="997"/>
      <c r="L66" s="997"/>
      <c r="M66" s="997"/>
      <c r="N66" s="997"/>
      <c r="O66" s="997"/>
      <c r="P66" s="998"/>
      <c r="Q66" s="1002" t="s">
        <v>417</v>
      </c>
      <c r="R66" s="1003"/>
      <c r="S66" s="1003"/>
      <c r="T66" s="1003"/>
      <c r="U66" s="1004"/>
      <c r="V66" s="1002" t="s">
        <v>418</v>
      </c>
      <c r="W66" s="1003"/>
      <c r="X66" s="1003"/>
      <c r="Y66" s="1003"/>
      <c r="Z66" s="1004"/>
      <c r="AA66" s="1002" t="s">
        <v>419</v>
      </c>
      <c r="AB66" s="1003"/>
      <c r="AC66" s="1003"/>
      <c r="AD66" s="1003"/>
      <c r="AE66" s="1004"/>
      <c r="AF66" s="1008" t="s">
        <v>420</v>
      </c>
      <c r="AG66" s="1009"/>
      <c r="AH66" s="1009"/>
      <c r="AI66" s="1009"/>
      <c r="AJ66" s="1010"/>
      <c r="AK66" s="1002" t="s">
        <v>399</v>
      </c>
      <c r="AL66" s="997"/>
      <c r="AM66" s="997"/>
      <c r="AN66" s="997"/>
      <c r="AO66" s="998"/>
      <c r="AP66" s="1002" t="s">
        <v>400</v>
      </c>
      <c r="AQ66" s="1003"/>
      <c r="AR66" s="1003"/>
      <c r="AS66" s="1003"/>
      <c r="AT66" s="1004"/>
      <c r="AU66" s="1002" t="s">
        <v>421</v>
      </c>
      <c r="AV66" s="1003"/>
      <c r="AW66" s="1003"/>
      <c r="AX66" s="1003"/>
      <c r="AY66" s="1004"/>
      <c r="AZ66" s="1002" t="s">
        <v>377</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577</v>
      </c>
      <c r="C68" s="987"/>
      <c r="D68" s="987"/>
      <c r="E68" s="987"/>
      <c r="F68" s="987"/>
      <c r="G68" s="987"/>
      <c r="H68" s="987"/>
      <c r="I68" s="987"/>
      <c r="J68" s="987"/>
      <c r="K68" s="987"/>
      <c r="L68" s="987"/>
      <c r="M68" s="987"/>
      <c r="N68" s="987"/>
      <c r="O68" s="987"/>
      <c r="P68" s="988"/>
      <c r="Q68" s="989">
        <v>1611</v>
      </c>
      <c r="R68" s="983"/>
      <c r="S68" s="983"/>
      <c r="T68" s="983"/>
      <c r="U68" s="983"/>
      <c r="V68" s="983">
        <v>1512</v>
      </c>
      <c r="W68" s="983"/>
      <c r="X68" s="983"/>
      <c r="Y68" s="983"/>
      <c r="Z68" s="983"/>
      <c r="AA68" s="983">
        <v>99</v>
      </c>
      <c r="AB68" s="983"/>
      <c r="AC68" s="983"/>
      <c r="AD68" s="983"/>
      <c r="AE68" s="983"/>
      <c r="AF68" s="983">
        <v>99</v>
      </c>
      <c r="AG68" s="983"/>
      <c r="AH68" s="983"/>
      <c r="AI68" s="983"/>
      <c r="AJ68" s="983"/>
      <c r="AK68" s="983" t="s">
        <v>509</v>
      </c>
      <c r="AL68" s="983"/>
      <c r="AM68" s="983"/>
      <c r="AN68" s="983"/>
      <c r="AO68" s="983"/>
      <c r="AP68" s="983">
        <v>87</v>
      </c>
      <c r="AQ68" s="983"/>
      <c r="AR68" s="983"/>
      <c r="AS68" s="983"/>
      <c r="AT68" s="983"/>
      <c r="AU68" s="983">
        <v>46</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278</v>
      </c>
      <c r="R69" s="971"/>
      <c r="S69" s="971"/>
      <c r="T69" s="971"/>
      <c r="U69" s="971"/>
      <c r="V69" s="971">
        <v>229</v>
      </c>
      <c r="W69" s="971"/>
      <c r="X69" s="971"/>
      <c r="Y69" s="971"/>
      <c r="Z69" s="971"/>
      <c r="AA69" s="971">
        <v>49</v>
      </c>
      <c r="AB69" s="971"/>
      <c r="AC69" s="971"/>
      <c r="AD69" s="971"/>
      <c r="AE69" s="971"/>
      <c r="AF69" s="971">
        <v>49</v>
      </c>
      <c r="AG69" s="971"/>
      <c r="AH69" s="971"/>
      <c r="AI69" s="971"/>
      <c r="AJ69" s="971"/>
      <c r="AK69" s="978" t="s">
        <v>509</v>
      </c>
      <c r="AL69" s="978"/>
      <c r="AM69" s="978"/>
      <c r="AN69" s="978"/>
      <c r="AO69" s="978"/>
      <c r="AP69" s="971">
        <v>34</v>
      </c>
      <c r="AQ69" s="971"/>
      <c r="AR69" s="971"/>
      <c r="AS69" s="971"/>
      <c r="AT69" s="971"/>
      <c r="AU69" s="971">
        <v>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1439</v>
      </c>
      <c r="R70" s="971"/>
      <c r="S70" s="971"/>
      <c r="T70" s="971"/>
      <c r="U70" s="971"/>
      <c r="V70" s="971">
        <v>1427</v>
      </c>
      <c r="W70" s="971"/>
      <c r="X70" s="971"/>
      <c r="Y70" s="971"/>
      <c r="Z70" s="971"/>
      <c r="AA70" s="971">
        <v>12</v>
      </c>
      <c r="AB70" s="971"/>
      <c r="AC70" s="971"/>
      <c r="AD70" s="971"/>
      <c r="AE70" s="971"/>
      <c r="AF70" s="971">
        <v>3667</v>
      </c>
      <c r="AG70" s="971"/>
      <c r="AH70" s="971"/>
      <c r="AI70" s="971"/>
      <c r="AJ70" s="971"/>
      <c r="AK70" s="978" t="s">
        <v>509</v>
      </c>
      <c r="AL70" s="978"/>
      <c r="AM70" s="978"/>
      <c r="AN70" s="978"/>
      <c r="AO70" s="978"/>
      <c r="AP70" s="971">
        <v>1038</v>
      </c>
      <c r="AQ70" s="971"/>
      <c r="AR70" s="971"/>
      <c r="AS70" s="971"/>
      <c r="AT70" s="971"/>
      <c r="AU70" s="978" t="s">
        <v>509</v>
      </c>
      <c r="AV70" s="978"/>
      <c r="AW70" s="978"/>
      <c r="AX70" s="978"/>
      <c r="AY70" s="978"/>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909</v>
      </c>
      <c r="R71" s="971"/>
      <c r="S71" s="971"/>
      <c r="T71" s="971"/>
      <c r="U71" s="971"/>
      <c r="V71" s="971">
        <v>848</v>
      </c>
      <c r="W71" s="971"/>
      <c r="X71" s="971"/>
      <c r="Y71" s="971"/>
      <c r="Z71" s="971"/>
      <c r="AA71" s="971">
        <v>61</v>
      </c>
      <c r="AB71" s="971"/>
      <c r="AC71" s="971"/>
      <c r="AD71" s="971"/>
      <c r="AE71" s="971"/>
      <c r="AF71" s="971">
        <v>53</v>
      </c>
      <c r="AG71" s="971"/>
      <c r="AH71" s="971"/>
      <c r="AI71" s="971"/>
      <c r="AJ71" s="971"/>
      <c r="AK71" s="978" t="s">
        <v>509</v>
      </c>
      <c r="AL71" s="978"/>
      <c r="AM71" s="978"/>
      <c r="AN71" s="978"/>
      <c r="AO71" s="978"/>
      <c r="AP71" s="978" t="s">
        <v>509</v>
      </c>
      <c r="AQ71" s="978"/>
      <c r="AR71" s="978"/>
      <c r="AS71" s="978"/>
      <c r="AT71" s="978"/>
      <c r="AU71" s="978" t="s">
        <v>509</v>
      </c>
      <c r="AV71" s="978"/>
      <c r="AW71" s="978"/>
      <c r="AX71" s="978"/>
      <c r="AY71" s="978"/>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253547</v>
      </c>
      <c r="R72" s="971"/>
      <c r="S72" s="971"/>
      <c r="T72" s="971"/>
      <c r="U72" s="971"/>
      <c r="V72" s="971">
        <v>238716</v>
      </c>
      <c r="W72" s="971"/>
      <c r="X72" s="971"/>
      <c r="Y72" s="971"/>
      <c r="Z72" s="971"/>
      <c r="AA72" s="971">
        <v>14831</v>
      </c>
      <c r="AB72" s="971"/>
      <c r="AC72" s="971"/>
      <c r="AD72" s="971"/>
      <c r="AE72" s="971"/>
      <c r="AF72" s="971">
        <v>14831</v>
      </c>
      <c r="AG72" s="971"/>
      <c r="AH72" s="971"/>
      <c r="AI72" s="971"/>
      <c r="AJ72" s="971"/>
      <c r="AK72" s="971">
        <v>635</v>
      </c>
      <c r="AL72" s="971"/>
      <c r="AM72" s="971"/>
      <c r="AN72" s="971"/>
      <c r="AO72" s="971"/>
      <c r="AP72" s="978" t="s">
        <v>509</v>
      </c>
      <c r="AQ72" s="978"/>
      <c r="AR72" s="978"/>
      <c r="AS72" s="978"/>
      <c r="AT72" s="978"/>
      <c r="AU72" s="978" t="s">
        <v>509</v>
      </c>
      <c r="AV72" s="978"/>
      <c r="AW72" s="978"/>
      <c r="AX72" s="978"/>
      <c r="AY72" s="978"/>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383</v>
      </c>
      <c r="R73" s="971"/>
      <c r="S73" s="971"/>
      <c r="T73" s="971"/>
      <c r="U73" s="971"/>
      <c r="V73" s="971">
        <v>183</v>
      </c>
      <c r="W73" s="971"/>
      <c r="X73" s="971"/>
      <c r="Y73" s="971"/>
      <c r="Z73" s="971"/>
      <c r="AA73" s="971">
        <v>200</v>
      </c>
      <c r="AB73" s="971"/>
      <c r="AC73" s="971"/>
      <c r="AD73" s="971"/>
      <c r="AE73" s="971"/>
      <c r="AF73" s="971">
        <v>200</v>
      </c>
      <c r="AG73" s="971"/>
      <c r="AH73" s="971"/>
      <c r="AI73" s="971"/>
      <c r="AJ73" s="971"/>
      <c r="AK73" s="978" t="s">
        <v>509</v>
      </c>
      <c r="AL73" s="978"/>
      <c r="AM73" s="978"/>
      <c r="AN73" s="978"/>
      <c r="AO73" s="978"/>
      <c r="AP73" s="978" t="s">
        <v>509</v>
      </c>
      <c r="AQ73" s="978"/>
      <c r="AR73" s="978"/>
      <c r="AS73" s="978"/>
      <c r="AT73" s="978"/>
      <c r="AU73" s="978" t="s">
        <v>509</v>
      </c>
      <c r="AV73" s="978"/>
      <c r="AW73" s="978"/>
      <c r="AX73" s="978"/>
      <c r="AY73" s="978"/>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6836</v>
      </c>
      <c r="R74" s="971"/>
      <c r="S74" s="971"/>
      <c r="T74" s="971"/>
      <c r="U74" s="971"/>
      <c r="V74" s="971">
        <v>5439</v>
      </c>
      <c r="W74" s="971"/>
      <c r="X74" s="971"/>
      <c r="Y74" s="971"/>
      <c r="Z74" s="971"/>
      <c r="AA74" s="971">
        <v>1397</v>
      </c>
      <c r="AB74" s="971"/>
      <c r="AC74" s="971"/>
      <c r="AD74" s="971"/>
      <c r="AE74" s="971"/>
      <c r="AF74" s="978" t="s">
        <v>509</v>
      </c>
      <c r="AG74" s="978"/>
      <c r="AH74" s="978"/>
      <c r="AI74" s="978"/>
      <c r="AJ74" s="978"/>
      <c r="AK74" s="971">
        <v>14</v>
      </c>
      <c r="AL74" s="971"/>
      <c r="AM74" s="971"/>
      <c r="AN74" s="971"/>
      <c r="AO74" s="971"/>
      <c r="AP74" s="978" t="s">
        <v>509</v>
      </c>
      <c r="AQ74" s="978"/>
      <c r="AR74" s="978"/>
      <c r="AS74" s="978"/>
      <c r="AT74" s="978"/>
      <c r="AU74" s="978" t="s">
        <v>509</v>
      </c>
      <c r="AV74" s="978"/>
      <c r="AW74" s="978"/>
      <c r="AX74" s="978"/>
      <c r="AY74" s="978"/>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9">
        <v>1548</v>
      </c>
      <c r="R75" s="980"/>
      <c r="S75" s="980"/>
      <c r="T75" s="980"/>
      <c r="U75" s="981"/>
      <c r="V75" s="982">
        <v>1547</v>
      </c>
      <c r="W75" s="980"/>
      <c r="X75" s="980"/>
      <c r="Y75" s="980"/>
      <c r="Z75" s="981"/>
      <c r="AA75" s="982">
        <v>1</v>
      </c>
      <c r="AB75" s="980"/>
      <c r="AC75" s="980"/>
      <c r="AD75" s="980"/>
      <c r="AE75" s="981"/>
      <c r="AF75" s="978" t="s">
        <v>509</v>
      </c>
      <c r="AG75" s="978"/>
      <c r="AH75" s="978"/>
      <c r="AI75" s="978"/>
      <c r="AJ75" s="978"/>
      <c r="AK75" s="978" t="s">
        <v>509</v>
      </c>
      <c r="AL75" s="978"/>
      <c r="AM75" s="978"/>
      <c r="AN75" s="978"/>
      <c r="AO75" s="978"/>
      <c r="AP75" s="978" t="s">
        <v>509</v>
      </c>
      <c r="AQ75" s="978"/>
      <c r="AR75" s="978"/>
      <c r="AS75" s="978"/>
      <c r="AT75" s="978"/>
      <c r="AU75" s="978" t="s">
        <v>509</v>
      </c>
      <c r="AV75" s="978"/>
      <c r="AW75" s="978"/>
      <c r="AX75" s="978"/>
      <c r="AY75" s="978"/>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585</v>
      </c>
      <c r="C76" s="975"/>
      <c r="D76" s="975"/>
      <c r="E76" s="975"/>
      <c r="F76" s="975"/>
      <c r="G76" s="975"/>
      <c r="H76" s="975"/>
      <c r="I76" s="975"/>
      <c r="J76" s="975"/>
      <c r="K76" s="975"/>
      <c r="L76" s="975"/>
      <c r="M76" s="975"/>
      <c r="N76" s="975"/>
      <c r="O76" s="975"/>
      <c r="P76" s="976"/>
      <c r="Q76" s="979">
        <v>15</v>
      </c>
      <c r="R76" s="980"/>
      <c r="S76" s="980"/>
      <c r="T76" s="980"/>
      <c r="U76" s="981"/>
      <c r="V76" s="982">
        <v>15</v>
      </c>
      <c r="W76" s="980"/>
      <c r="X76" s="980"/>
      <c r="Y76" s="980"/>
      <c r="Z76" s="981"/>
      <c r="AA76" s="982">
        <v>0</v>
      </c>
      <c r="AB76" s="980"/>
      <c r="AC76" s="980"/>
      <c r="AD76" s="980"/>
      <c r="AE76" s="981"/>
      <c r="AF76" s="978" t="s">
        <v>509</v>
      </c>
      <c r="AG76" s="978"/>
      <c r="AH76" s="978"/>
      <c r="AI76" s="978"/>
      <c r="AJ76" s="978"/>
      <c r="AK76" s="978" t="s">
        <v>509</v>
      </c>
      <c r="AL76" s="978"/>
      <c r="AM76" s="978"/>
      <c r="AN76" s="978"/>
      <c r="AO76" s="978"/>
      <c r="AP76" s="978" t="s">
        <v>509</v>
      </c>
      <c r="AQ76" s="978"/>
      <c r="AR76" s="978"/>
      <c r="AS76" s="978"/>
      <c r="AT76" s="978"/>
      <c r="AU76" s="978" t="s">
        <v>509</v>
      </c>
      <c r="AV76" s="978"/>
      <c r="AW76" s="978"/>
      <c r="AX76" s="978"/>
      <c r="AY76" s="978"/>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9">
        <v>56</v>
      </c>
      <c r="R77" s="980"/>
      <c r="S77" s="980"/>
      <c r="T77" s="980"/>
      <c r="U77" s="981"/>
      <c r="V77" s="982">
        <v>38</v>
      </c>
      <c r="W77" s="980"/>
      <c r="X77" s="980"/>
      <c r="Y77" s="980"/>
      <c r="Z77" s="981"/>
      <c r="AA77" s="982">
        <v>18</v>
      </c>
      <c r="AB77" s="980"/>
      <c r="AC77" s="980"/>
      <c r="AD77" s="980"/>
      <c r="AE77" s="981"/>
      <c r="AF77" s="978" t="s">
        <v>509</v>
      </c>
      <c r="AG77" s="978"/>
      <c r="AH77" s="978"/>
      <c r="AI77" s="978"/>
      <c r="AJ77" s="978"/>
      <c r="AK77" s="978" t="s">
        <v>509</v>
      </c>
      <c r="AL77" s="978"/>
      <c r="AM77" s="978"/>
      <c r="AN77" s="978"/>
      <c r="AO77" s="978"/>
      <c r="AP77" s="978" t="s">
        <v>509</v>
      </c>
      <c r="AQ77" s="978"/>
      <c r="AR77" s="978"/>
      <c r="AS77" s="978"/>
      <c r="AT77" s="978"/>
      <c r="AU77" s="978" t="s">
        <v>509</v>
      </c>
      <c r="AV77" s="978"/>
      <c r="AW77" s="978"/>
      <c r="AX77" s="978"/>
      <c r="AY77" s="978"/>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587</v>
      </c>
      <c r="C78" s="975"/>
      <c r="D78" s="975"/>
      <c r="E78" s="975"/>
      <c r="F78" s="975"/>
      <c r="G78" s="975"/>
      <c r="H78" s="975"/>
      <c r="I78" s="975"/>
      <c r="J78" s="975"/>
      <c r="K78" s="975"/>
      <c r="L78" s="975"/>
      <c r="M78" s="975"/>
      <c r="N78" s="975"/>
      <c r="O78" s="975"/>
      <c r="P78" s="976"/>
      <c r="Q78" s="977">
        <v>40</v>
      </c>
      <c r="R78" s="971"/>
      <c r="S78" s="971"/>
      <c r="T78" s="971"/>
      <c r="U78" s="971"/>
      <c r="V78" s="971">
        <v>39</v>
      </c>
      <c r="W78" s="971"/>
      <c r="X78" s="971"/>
      <c r="Y78" s="971"/>
      <c r="Z78" s="971"/>
      <c r="AA78" s="971">
        <v>1</v>
      </c>
      <c r="AB78" s="971"/>
      <c r="AC78" s="971"/>
      <c r="AD78" s="971"/>
      <c r="AE78" s="971"/>
      <c r="AF78" s="978" t="s">
        <v>509</v>
      </c>
      <c r="AG78" s="978"/>
      <c r="AH78" s="978"/>
      <c r="AI78" s="978"/>
      <c r="AJ78" s="978"/>
      <c r="AK78" s="978" t="s">
        <v>509</v>
      </c>
      <c r="AL78" s="978"/>
      <c r="AM78" s="978"/>
      <c r="AN78" s="978"/>
      <c r="AO78" s="978"/>
      <c r="AP78" s="978" t="s">
        <v>509</v>
      </c>
      <c r="AQ78" s="978"/>
      <c r="AR78" s="978"/>
      <c r="AS78" s="978"/>
      <c r="AT78" s="978"/>
      <c r="AU78" s="978" t="s">
        <v>509</v>
      </c>
      <c r="AV78" s="978"/>
      <c r="AW78" s="978"/>
      <c r="AX78" s="978"/>
      <c r="AY78" s="978"/>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18899</v>
      </c>
      <c r="AG88" s="959"/>
      <c r="AH88" s="959"/>
      <c r="AI88" s="959"/>
      <c r="AJ88" s="959"/>
      <c r="AK88" s="963"/>
      <c r="AL88" s="963"/>
      <c r="AM88" s="963"/>
      <c r="AN88" s="963"/>
      <c r="AO88" s="963"/>
      <c r="AP88" s="959">
        <v>1159</v>
      </c>
      <c r="AQ88" s="959"/>
      <c r="AR88" s="959"/>
      <c r="AS88" s="959"/>
      <c r="AT88" s="959"/>
      <c r="AU88" s="959">
        <v>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v>32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3072150</v>
      </c>
      <c r="AB110" s="889"/>
      <c r="AC110" s="889"/>
      <c r="AD110" s="889"/>
      <c r="AE110" s="890"/>
      <c r="AF110" s="891">
        <v>3152768</v>
      </c>
      <c r="AG110" s="889"/>
      <c r="AH110" s="889"/>
      <c r="AI110" s="889"/>
      <c r="AJ110" s="890"/>
      <c r="AK110" s="891">
        <v>3035219</v>
      </c>
      <c r="AL110" s="889"/>
      <c r="AM110" s="889"/>
      <c r="AN110" s="889"/>
      <c r="AO110" s="890"/>
      <c r="AP110" s="892">
        <v>19</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27827881</v>
      </c>
      <c r="BR110" s="842"/>
      <c r="BS110" s="842"/>
      <c r="BT110" s="842"/>
      <c r="BU110" s="842"/>
      <c r="BV110" s="842">
        <v>26851627</v>
      </c>
      <c r="BW110" s="842"/>
      <c r="BX110" s="842"/>
      <c r="BY110" s="842"/>
      <c r="BZ110" s="842"/>
      <c r="CA110" s="842">
        <v>26288633</v>
      </c>
      <c r="CB110" s="842"/>
      <c r="CC110" s="842"/>
      <c r="CD110" s="842"/>
      <c r="CE110" s="842"/>
      <c r="CF110" s="866">
        <v>164.8</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240</v>
      </c>
      <c r="DH110" s="842"/>
      <c r="DI110" s="842"/>
      <c r="DJ110" s="842"/>
      <c r="DK110" s="842"/>
      <c r="DL110" s="842" t="s">
        <v>240</v>
      </c>
      <c r="DM110" s="842"/>
      <c r="DN110" s="842"/>
      <c r="DO110" s="842"/>
      <c r="DP110" s="842"/>
      <c r="DQ110" s="842" t="s">
        <v>240</v>
      </c>
      <c r="DR110" s="842"/>
      <c r="DS110" s="842"/>
      <c r="DT110" s="842"/>
      <c r="DU110" s="842"/>
      <c r="DV110" s="843" t="s">
        <v>240</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240</v>
      </c>
      <c r="AB111" s="919"/>
      <c r="AC111" s="919"/>
      <c r="AD111" s="919"/>
      <c r="AE111" s="920"/>
      <c r="AF111" s="921" t="s">
        <v>240</v>
      </c>
      <c r="AG111" s="919"/>
      <c r="AH111" s="919"/>
      <c r="AI111" s="919"/>
      <c r="AJ111" s="920"/>
      <c r="AK111" s="921" t="s">
        <v>240</v>
      </c>
      <c r="AL111" s="919"/>
      <c r="AM111" s="919"/>
      <c r="AN111" s="919"/>
      <c r="AO111" s="920"/>
      <c r="AP111" s="922" t="s">
        <v>240</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182303</v>
      </c>
      <c r="BR111" s="817"/>
      <c r="BS111" s="817"/>
      <c r="BT111" s="817"/>
      <c r="BU111" s="817"/>
      <c r="BV111" s="817">
        <v>103290</v>
      </c>
      <c r="BW111" s="817"/>
      <c r="BX111" s="817"/>
      <c r="BY111" s="817"/>
      <c r="BZ111" s="817"/>
      <c r="CA111" s="817">
        <v>35572</v>
      </c>
      <c r="CB111" s="817"/>
      <c r="CC111" s="817"/>
      <c r="CD111" s="817"/>
      <c r="CE111" s="817"/>
      <c r="CF111" s="875">
        <v>0.2</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240</v>
      </c>
      <c r="DH111" s="817"/>
      <c r="DI111" s="817"/>
      <c r="DJ111" s="817"/>
      <c r="DK111" s="817"/>
      <c r="DL111" s="817" t="s">
        <v>240</v>
      </c>
      <c r="DM111" s="817"/>
      <c r="DN111" s="817"/>
      <c r="DO111" s="817"/>
      <c r="DP111" s="817"/>
      <c r="DQ111" s="817" t="s">
        <v>240</v>
      </c>
      <c r="DR111" s="817"/>
      <c r="DS111" s="817"/>
      <c r="DT111" s="817"/>
      <c r="DU111" s="817"/>
      <c r="DV111" s="794" t="s">
        <v>240</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240</v>
      </c>
      <c r="AB112" s="780"/>
      <c r="AC112" s="780"/>
      <c r="AD112" s="780"/>
      <c r="AE112" s="781"/>
      <c r="AF112" s="782" t="s">
        <v>240</v>
      </c>
      <c r="AG112" s="780"/>
      <c r="AH112" s="780"/>
      <c r="AI112" s="780"/>
      <c r="AJ112" s="781"/>
      <c r="AK112" s="782" t="s">
        <v>240</v>
      </c>
      <c r="AL112" s="780"/>
      <c r="AM112" s="780"/>
      <c r="AN112" s="780"/>
      <c r="AO112" s="781"/>
      <c r="AP112" s="824" t="s">
        <v>240</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9715712</v>
      </c>
      <c r="BR112" s="817"/>
      <c r="BS112" s="817"/>
      <c r="BT112" s="817"/>
      <c r="BU112" s="817"/>
      <c r="BV112" s="817">
        <v>8922711</v>
      </c>
      <c r="BW112" s="817"/>
      <c r="BX112" s="817"/>
      <c r="BY112" s="817"/>
      <c r="BZ112" s="817"/>
      <c r="CA112" s="817">
        <v>8619084</v>
      </c>
      <c r="CB112" s="817"/>
      <c r="CC112" s="817"/>
      <c r="CD112" s="817"/>
      <c r="CE112" s="817"/>
      <c r="CF112" s="875">
        <v>54</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240</v>
      </c>
      <c r="DH112" s="817"/>
      <c r="DI112" s="817"/>
      <c r="DJ112" s="817"/>
      <c r="DK112" s="817"/>
      <c r="DL112" s="817" t="s">
        <v>240</v>
      </c>
      <c r="DM112" s="817"/>
      <c r="DN112" s="817"/>
      <c r="DO112" s="817"/>
      <c r="DP112" s="817"/>
      <c r="DQ112" s="817" t="s">
        <v>240</v>
      </c>
      <c r="DR112" s="817"/>
      <c r="DS112" s="817"/>
      <c r="DT112" s="817"/>
      <c r="DU112" s="817"/>
      <c r="DV112" s="794" t="s">
        <v>240</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1034422</v>
      </c>
      <c r="AB113" s="919"/>
      <c r="AC113" s="919"/>
      <c r="AD113" s="919"/>
      <c r="AE113" s="920"/>
      <c r="AF113" s="921">
        <v>930381</v>
      </c>
      <c r="AG113" s="919"/>
      <c r="AH113" s="919"/>
      <c r="AI113" s="919"/>
      <c r="AJ113" s="920"/>
      <c r="AK113" s="921">
        <v>1050251</v>
      </c>
      <c r="AL113" s="919"/>
      <c r="AM113" s="919"/>
      <c r="AN113" s="919"/>
      <c r="AO113" s="920"/>
      <c r="AP113" s="922">
        <v>6.6</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24915</v>
      </c>
      <c r="BR113" s="817"/>
      <c r="BS113" s="817"/>
      <c r="BT113" s="817"/>
      <c r="BU113" s="817"/>
      <c r="BV113" s="817">
        <v>47025</v>
      </c>
      <c r="BW113" s="817"/>
      <c r="BX113" s="817"/>
      <c r="BY113" s="817"/>
      <c r="BZ113" s="817"/>
      <c r="CA113" s="817">
        <v>62055</v>
      </c>
      <c r="CB113" s="817"/>
      <c r="CC113" s="817"/>
      <c r="CD113" s="817"/>
      <c r="CE113" s="817"/>
      <c r="CF113" s="875">
        <v>0.4</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240</v>
      </c>
      <c r="DH113" s="780"/>
      <c r="DI113" s="780"/>
      <c r="DJ113" s="780"/>
      <c r="DK113" s="781"/>
      <c r="DL113" s="782" t="s">
        <v>240</v>
      </c>
      <c r="DM113" s="780"/>
      <c r="DN113" s="780"/>
      <c r="DO113" s="780"/>
      <c r="DP113" s="781"/>
      <c r="DQ113" s="782" t="s">
        <v>240</v>
      </c>
      <c r="DR113" s="780"/>
      <c r="DS113" s="780"/>
      <c r="DT113" s="780"/>
      <c r="DU113" s="781"/>
      <c r="DV113" s="824" t="s">
        <v>240</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43671</v>
      </c>
      <c r="AB114" s="780"/>
      <c r="AC114" s="780"/>
      <c r="AD114" s="780"/>
      <c r="AE114" s="781"/>
      <c r="AF114" s="782">
        <v>9531</v>
      </c>
      <c r="AG114" s="780"/>
      <c r="AH114" s="780"/>
      <c r="AI114" s="780"/>
      <c r="AJ114" s="781"/>
      <c r="AK114" s="782">
        <v>4939</v>
      </c>
      <c r="AL114" s="780"/>
      <c r="AM114" s="780"/>
      <c r="AN114" s="780"/>
      <c r="AO114" s="781"/>
      <c r="AP114" s="824">
        <v>0</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4007225</v>
      </c>
      <c r="BR114" s="817"/>
      <c r="BS114" s="817"/>
      <c r="BT114" s="817"/>
      <c r="BU114" s="817"/>
      <c r="BV114" s="817">
        <v>3746058</v>
      </c>
      <c r="BW114" s="817"/>
      <c r="BX114" s="817"/>
      <c r="BY114" s="817"/>
      <c r="BZ114" s="817"/>
      <c r="CA114" s="817">
        <v>3691799</v>
      </c>
      <c r="CB114" s="817"/>
      <c r="CC114" s="817"/>
      <c r="CD114" s="817"/>
      <c r="CE114" s="817"/>
      <c r="CF114" s="875">
        <v>23.1</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240</v>
      </c>
      <c r="DH114" s="780"/>
      <c r="DI114" s="780"/>
      <c r="DJ114" s="780"/>
      <c r="DK114" s="781"/>
      <c r="DL114" s="782" t="s">
        <v>240</v>
      </c>
      <c r="DM114" s="780"/>
      <c r="DN114" s="780"/>
      <c r="DO114" s="780"/>
      <c r="DP114" s="781"/>
      <c r="DQ114" s="782" t="s">
        <v>240</v>
      </c>
      <c r="DR114" s="780"/>
      <c r="DS114" s="780"/>
      <c r="DT114" s="780"/>
      <c r="DU114" s="781"/>
      <c r="DV114" s="824" t="s">
        <v>240</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82410</v>
      </c>
      <c r="AB115" s="919"/>
      <c r="AC115" s="919"/>
      <c r="AD115" s="919"/>
      <c r="AE115" s="920"/>
      <c r="AF115" s="921">
        <v>80970</v>
      </c>
      <c r="AG115" s="919"/>
      <c r="AH115" s="919"/>
      <c r="AI115" s="919"/>
      <c r="AJ115" s="920"/>
      <c r="AK115" s="921">
        <v>68879</v>
      </c>
      <c r="AL115" s="919"/>
      <c r="AM115" s="919"/>
      <c r="AN115" s="919"/>
      <c r="AO115" s="920"/>
      <c r="AP115" s="922">
        <v>0.4</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240</v>
      </c>
      <c r="BR115" s="817"/>
      <c r="BS115" s="817"/>
      <c r="BT115" s="817"/>
      <c r="BU115" s="817"/>
      <c r="BV115" s="817" t="s">
        <v>240</v>
      </c>
      <c r="BW115" s="817"/>
      <c r="BX115" s="817"/>
      <c r="BY115" s="817"/>
      <c r="BZ115" s="817"/>
      <c r="CA115" s="817" t="s">
        <v>240</v>
      </c>
      <c r="CB115" s="817"/>
      <c r="CC115" s="817"/>
      <c r="CD115" s="817"/>
      <c r="CE115" s="817"/>
      <c r="CF115" s="875" t="s">
        <v>240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240</v>
      </c>
      <c r="DH115" s="780"/>
      <c r="DI115" s="780"/>
      <c r="DJ115" s="780"/>
      <c r="DK115" s="781"/>
      <c r="DL115" s="782" t="s">
        <v>240</v>
      </c>
      <c r="DM115" s="780"/>
      <c r="DN115" s="780"/>
      <c r="DO115" s="780"/>
      <c r="DP115" s="781"/>
      <c r="DQ115" s="782" t="s">
        <v>240</v>
      </c>
      <c r="DR115" s="780"/>
      <c r="DS115" s="780"/>
      <c r="DT115" s="780"/>
      <c r="DU115" s="781"/>
      <c r="DV115" s="824" t="s">
        <v>240</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240</v>
      </c>
      <c r="AB116" s="780"/>
      <c r="AC116" s="780"/>
      <c r="AD116" s="780"/>
      <c r="AE116" s="781"/>
      <c r="AF116" s="782" t="s">
        <v>240</v>
      </c>
      <c r="AG116" s="780"/>
      <c r="AH116" s="780"/>
      <c r="AI116" s="780"/>
      <c r="AJ116" s="781"/>
      <c r="AK116" s="782" t="s">
        <v>240</v>
      </c>
      <c r="AL116" s="780"/>
      <c r="AM116" s="780"/>
      <c r="AN116" s="780"/>
      <c r="AO116" s="781"/>
      <c r="AP116" s="824" t="s">
        <v>240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240</v>
      </c>
      <c r="BR116" s="817"/>
      <c r="BS116" s="817"/>
      <c r="BT116" s="817"/>
      <c r="BU116" s="817"/>
      <c r="BV116" s="817" t="s">
        <v>240</v>
      </c>
      <c r="BW116" s="817"/>
      <c r="BX116" s="817"/>
      <c r="BY116" s="817"/>
      <c r="BZ116" s="817"/>
      <c r="CA116" s="817" t="s">
        <v>240</v>
      </c>
      <c r="CB116" s="817"/>
      <c r="CC116" s="817"/>
      <c r="CD116" s="817"/>
      <c r="CE116" s="817"/>
      <c r="CF116" s="875" t="s">
        <v>240</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118550</v>
      </c>
      <c r="DH116" s="780"/>
      <c r="DI116" s="780"/>
      <c r="DJ116" s="780"/>
      <c r="DK116" s="781"/>
      <c r="DL116" s="782">
        <v>70800</v>
      </c>
      <c r="DM116" s="780"/>
      <c r="DN116" s="780"/>
      <c r="DO116" s="780"/>
      <c r="DP116" s="781"/>
      <c r="DQ116" s="782">
        <v>34400</v>
      </c>
      <c r="DR116" s="780"/>
      <c r="DS116" s="780"/>
      <c r="DT116" s="780"/>
      <c r="DU116" s="781"/>
      <c r="DV116" s="824">
        <v>0.2</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4232653</v>
      </c>
      <c r="AB117" s="903"/>
      <c r="AC117" s="903"/>
      <c r="AD117" s="903"/>
      <c r="AE117" s="904"/>
      <c r="AF117" s="905">
        <v>4173650</v>
      </c>
      <c r="AG117" s="903"/>
      <c r="AH117" s="903"/>
      <c r="AI117" s="903"/>
      <c r="AJ117" s="904"/>
      <c r="AK117" s="905">
        <v>4159288</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240</v>
      </c>
      <c r="BR117" s="817"/>
      <c r="BS117" s="817"/>
      <c r="BT117" s="817"/>
      <c r="BU117" s="817"/>
      <c r="BV117" s="817" t="s">
        <v>240</v>
      </c>
      <c r="BW117" s="817"/>
      <c r="BX117" s="817"/>
      <c r="BY117" s="817"/>
      <c r="BZ117" s="817"/>
      <c r="CA117" s="817" t="s">
        <v>240</v>
      </c>
      <c r="CB117" s="817"/>
      <c r="CC117" s="817"/>
      <c r="CD117" s="817"/>
      <c r="CE117" s="817"/>
      <c r="CF117" s="875" t="s">
        <v>240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240</v>
      </c>
      <c r="DH117" s="780"/>
      <c r="DI117" s="780"/>
      <c r="DJ117" s="780"/>
      <c r="DK117" s="781"/>
      <c r="DL117" s="782" t="s">
        <v>240</v>
      </c>
      <c r="DM117" s="780"/>
      <c r="DN117" s="780"/>
      <c r="DO117" s="780"/>
      <c r="DP117" s="781"/>
      <c r="DQ117" s="782" t="s">
        <v>240</v>
      </c>
      <c r="DR117" s="780"/>
      <c r="DS117" s="780"/>
      <c r="DT117" s="780"/>
      <c r="DU117" s="781"/>
      <c r="DV117" s="824" t="s">
        <v>240</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240</v>
      </c>
      <c r="BR118" s="845"/>
      <c r="BS118" s="845"/>
      <c r="BT118" s="845"/>
      <c r="BU118" s="845"/>
      <c r="BV118" s="845" t="s">
        <v>240</v>
      </c>
      <c r="BW118" s="845"/>
      <c r="BX118" s="845"/>
      <c r="BY118" s="845"/>
      <c r="BZ118" s="845"/>
      <c r="CA118" s="845" t="s">
        <v>240</v>
      </c>
      <c r="CB118" s="845"/>
      <c r="CC118" s="845"/>
      <c r="CD118" s="845"/>
      <c r="CE118" s="845"/>
      <c r="CF118" s="875" t="s">
        <v>240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240</v>
      </c>
      <c r="DH118" s="780"/>
      <c r="DI118" s="780"/>
      <c r="DJ118" s="780"/>
      <c r="DK118" s="781"/>
      <c r="DL118" s="782" t="s">
        <v>240</v>
      </c>
      <c r="DM118" s="780"/>
      <c r="DN118" s="780"/>
      <c r="DO118" s="780"/>
      <c r="DP118" s="781"/>
      <c r="DQ118" s="782" t="s">
        <v>240</v>
      </c>
      <c r="DR118" s="780"/>
      <c r="DS118" s="780"/>
      <c r="DT118" s="780"/>
      <c r="DU118" s="781"/>
      <c r="DV118" s="824" t="s">
        <v>240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240</v>
      </c>
      <c r="AB119" s="889"/>
      <c r="AC119" s="889"/>
      <c r="AD119" s="889"/>
      <c r="AE119" s="890"/>
      <c r="AF119" s="891" t="s">
        <v>240</v>
      </c>
      <c r="AG119" s="889"/>
      <c r="AH119" s="889"/>
      <c r="AI119" s="889"/>
      <c r="AJ119" s="890"/>
      <c r="AK119" s="891" t="s">
        <v>240</v>
      </c>
      <c r="AL119" s="889"/>
      <c r="AM119" s="889"/>
      <c r="AN119" s="889"/>
      <c r="AO119" s="890"/>
      <c r="AP119" s="892" t="s">
        <v>240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463</v>
      </c>
      <c r="BP119" s="878"/>
      <c r="BQ119" s="879">
        <v>41758036</v>
      </c>
      <c r="BR119" s="845"/>
      <c r="BS119" s="845"/>
      <c r="BT119" s="845"/>
      <c r="BU119" s="845"/>
      <c r="BV119" s="845">
        <v>39670711</v>
      </c>
      <c r="BW119" s="845"/>
      <c r="BX119" s="845"/>
      <c r="BY119" s="845"/>
      <c r="BZ119" s="845"/>
      <c r="CA119" s="845">
        <v>38697143</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63753</v>
      </c>
      <c r="DH119" s="764"/>
      <c r="DI119" s="764"/>
      <c r="DJ119" s="764"/>
      <c r="DK119" s="765"/>
      <c r="DL119" s="766">
        <v>32490</v>
      </c>
      <c r="DM119" s="764"/>
      <c r="DN119" s="764"/>
      <c r="DO119" s="764"/>
      <c r="DP119" s="765"/>
      <c r="DQ119" s="766">
        <v>1172</v>
      </c>
      <c r="DR119" s="764"/>
      <c r="DS119" s="764"/>
      <c r="DT119" s="764"/>
      <c r="DU119" s="765"/>
      <c r="DV119" s="848">
        <v>0</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240</v>
      </c>
      <c r="AB120" s="780"/>
      <c r="AC120" s="780"/>
      <c r="AD120" s="780"/>
      <c r="AE120" s="781"/>
      <c r="AF120" s="782" t="s">
        <v>240</v>
      </c>
      <c r="AG120" s="780"/>
      <c r="AH120" s="780"/>
      <c r="AI120" s="780"/>
      <c r="AJ120" s="781"/>
      <c r="AK120" s="782" t="s">
        <v>240</v>
      </c>
      <c r="AL120" s="780"/>
      <c r="AM120" s="780"/>
      <c r="AN120" s="780"/>
      <c r="AO120" s="781"/>
      <c r="AP120" s="824" t="s">
        <v>240</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23632047</v>
      </c>
      <c r="BR120" s="842"/>
      <c r="BS120" s="842"/>
      <c r="BT120" s="842"/>
      <c r="BU120" s="842"/>
      <c r="BV120" s="842">
        <v>24816699</v>
      </c>
      <c r="BW120" s="842"/>
      <c r="BX120" s="842"/>
      <c r="BY120" s="842"/>
      <c r="BZ120" s="842"/>
      <c r="CA120" s="842">
        <v>23893082</v>
      </c>
      <c r="CB120" s="842"/>
      <c r="CC120" s="842"/>
      <c r="CD120" s="842"/>
      <c r="CE120" s="842"/>
      <c r="CF120" s="866">
        <v>149.80000000000001</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7169402</v>
      </c>
      <c r="DH120" s="842"/>
      <c r="DI120" s="842"/>
      <c r="DJ120" s="842"/>
      <c r="DK120" s="842"/>
      <c r="DL120" s="842">
        <v>6874284</v>
      </c>
      <c r="DM120" s="842"/>
      <c r="DN120" s="842"/>
      <c r="DO120" s="842"/>
      <c r="DP120" s="842"/>
      <c r="DQ120" s="842">
        <v>6638335</v>
      </c>
      <c r="DR120" s="842"/>
      <c r="DS120" s="842"/>
      <c r="DT120" s="842"/>
      <c r="DU120" s="842"/>
      <c r="DV120" s="843">
        <v>41.6</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240</v>
      </c>
      <c r="AB121" s="780"/>
      <c r="AC121" s="780"/>
      <c r="AD121" s="780"/>
      <c r="AE121" s="781"/>
      <c r="AF121" s="782" t="s">
        <v>240</v>
      </c>
      <c r="AG121" s="780"/>
      <c r="AH121" s="780"/>
      <c r="AI121" s="780"/>
      <c r="AJ121" s="781"/>
      <c r="AK121" s="782" t="s">
        <v>240</v>
      </c>
      <c r="AL121" s="780"/>
      <c r="AM121" s="780"/>
      <c r="AN121" s="780"/>
      <c r="AO121" s="781"/>
      <c r="AP121" s="824" t="s">
        <v>240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1463111</v>
      </c>
      <c r="BR121" s="817"/>
      <c r="BS121" s="817"/>
      <c r="BT121" s="817"/>
      <c r="BU121" s="817"/>
      <c r="BV121" s="817">
        <v>1357278</v>
      </c>
      <c r="BW121" s="817"/>
      <c r="BX121" s="817"/>
      <c r="BY121" s="817"/>
      <c r="BZ121" s="817"/>
      <c r="CA121" s="817">
        <v>1297673</v>
      </c>
      <c r="CB121" s="817"/>
      <c r="CC121" s="817"/>
      <c r="CD121" s="817"/>
      <c r="CE121" s="817"/>
      <c r="CF121" s="875">
        <v>8.1</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1756211</v>
      </c>
      <c r="DH121" s="817"/>
      <c r="DI121" s="817"/>
      <c r="DJ121" s="817"/>
      <c r="DK121" s="817"/>
      <c r="DL121" s="817">
        <v>1668083</v>
      </c>
      <c r="DM121" s="817"/>
      <c r="DN121" s="817"/>
      <c r="DO121" s="817"/>
      <c r="DP121" s="817"/>
      <c r="DQ121" s="817">
        <v>1621203</v>
      </c>
      <c r="DR121" s="817"/>
      <c r="DS121" s="817"/>
      <c r="DT121" s="817"/>
      <c r="DU121" s="817"/>
      <c r="DV121" s="794">
        <v>10.199999999999999</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240</v>
      </c>
      <c r="AB122" s="780"/>
      <c r="AC122" s="780"/>
      <c r="AD122" s="780"/>
      <c r="AE122" s="781"/>
      <c r="AF122" s="782" t="s">
        <v>240</v>
      </c>
      <c r="AG122" s="780"/>
      <c r="AH122" s="780"/>
      <c r="AI122" s="780"/>
      <c r="AJ122" s="781"/>
      <c r="AK122" s="782" t="s">
        <v>240</v>
      </c>
      <c r="AL122" s="780"/>
      <c r="AM122" s="780"/>
      <c r="AN122" s="780"/>
      <c r="AO122" s="781"/>
      <c r="AP122" s="824" t="s">
        <v>240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27711912</v>
      </c>
      <c r="BR122" s="845"/>
      <c r="BS122" s="845"/>
      <c r="BT122" s="845"/>
      <c r="BU122" s="845"/>
      <c r="BV122" s="845">
        <v>26901810</v>
      </c>
      <c r="BW122" s="845"/>
      <c r="BX122" s="845"/>
      <c r="BY122" s="845"/>
      <c r="BZ122" s="845"/>
      <c r="CA122" s="845">
        <v>26179921</v>
      </c>
      <c r="CB122" s="845"/>
      <c r="CC122" s="845"/>
      <c r="CD122" s="845"/>
      <c r="CE122" s="845"/>
      <c r="CF122" s="846">
        <v>164.2</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v>501620</v>
      </c>
      <c r="DH122" s="817"/>
      <c r="DI122" s="817"/>
      <c r="DJ122" s="817"/>
      <c r="DK122" s="817"/>
      <c r="DL122" s="817">
        <v>370055</v>
      </c>
      <c r="DM122" s="817"/>
      <c r="DN122" s="817"/>
      <c r="DO122" s="817"/>
      <c r="DP122" s="817"/>
      <c r="DQ122" s="817">
        <v>355577</v>
      </c>
      <c r="DR122" s="817"/>
      <c r="DS122" s="817"/>
      <c r="DT122" s="817"/>
      <c r="DU122" s="817"/>
      <c r="DV122" s="794">
        <v>2.2000000000000002</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50062</v>
      </c>
      <c r="AB123" s="780"/>
      <c r="AC123" s="780"/>
      <c r="AD123" s="780"/>
      <c r="AE123" s="781"/>
      <c r="AF123" s="782">
        <v>49406</v>
      </c>
      <c r="AG123" s="780"/>
      <c r="AH123" s="780"/>
      <c r="AI123" s="780"/>
      <c r="AJ123" s="781"/>
      <c r="AK123" s="782">
        <v>37191</v>
      </c>
      <c r="AL123" s="780"/>
      <c r="AM123" s="780"/>
      <c r="AN123" s="780"/>
      <c r="AO123" s="781"/>
      <c r="AP123" s="824">
        <v>0.2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472</v>
      </c>
      <c r="BP123" s="878"/>
      <c r="BQ123" s="832">
        <v>52807070</v>
      </c>
      <c r="BR123" s="833"/>
      <c r="BS123" s="833"/>
      <c r="BT123" s="833"/>
      <c r="BU123" s="833"/>
      <c r="BV123" s="833">
        <v>53075787</v>
      </c>
      <c r="BW123" s="833"/>
      <c r="BX123" s="833"/>
      <c r="BY123" s="833"/>
      <c r="BZ123" s="833"/>
      <c r="CA123" s="833">
        <v>51370676</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288479</v>
      </c>
      <c r="DH123" s="780"/>
      <c r="DI123" s="780"/>
      <c r="DJ123" s="780"/>
      <c r="DK123" s="781"/>
      <c r="DL123" s="782">
        <v>10349</v>
      </c>
      <c r="DM123" s="780"/>
      <c r="DN123" s="780"/>
      <c r="DO123" s="780"/>
      <c r="DP123" s="781"/>
      <c r="DQ123" s="782">
        <v>3969</v>
      </c>
      <c r="DR123" s="780"/>
      <c r="DS123" s="780"/>
      <c r="DT123" s="780"/>
      <c r="DU123" s="781"/>
      <c r="DV123" s="824">
        <v>0</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240</v>
      </c>
      <c r="AB124" s="780"/>
      <c r="AC124" s="780"/>
      <c r="AD124" s="780"/>
      <c r="AE124" s="781"/>
      <c r="AF124" s="782" t="s">
        <v>240</v>
      </c>
      <c r="AG124" s="780"/>
      <c r="AH124" s="780"/>
      <c r="AI124" s="780"/>
      <c r="AJ124" s="781"/>
      <c r="AK124" s="782" t="s">
        <v>240</v>
      </c>
      <c r="AL124" s="780"/>
      <c r="AM124" s="780"/>
      <c r="AN124" s="780"/>
      <c r="AO124" s="781"/>
      <c r="AP124" s="824" t="s">
        <v>240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240</v>
      </c>
      <c r="BR124" s="831"/>
      <c r="BS124" s="831"/>
      <c r="BT124" s="831"/>
      <c r="BU124" s="831"/>
      <c r="BV124" s="831" t="s">
        <v>240</v>
      </c>
      <c r="BW124" s="831"/>
      <c r="BX124" s="831"/>
      <c r="BY124" s="831"/>
      <c r="BZ124" s="831"/>
      <c r="CA124" s="831" t="s">
        <v>240</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240</v>
      </c>
      <c r="DH124" s="764"/>
      <c r="DI124" s="764"/>
      <c r="DJ124" s="764"/>
      <c r="DK124" s="765"/>
      <c r="DL124" s="766" t="s">
        <v>240</v>
      </c>
      <c r="DM124" s="764"/>
      <c r="DN124" s="764"/>
      <c r="DO124" s="764"/>
      <c r="DP124" s="765"/>
      <c r="DQ124" s="766" t="s">
        <v>240</v>
      </c>
      <c r="DR124" s="764"/>
      <c r="DS124" s="764"/>
      <c r="DT124" s="764"/>
      <c r="DU124" s="765"/>
      <c r="DV124" s="848" t="s">
        <v>240</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240</v>
      </c>
      <c r="AB125" s="780"/>
      <c r="AC125" s="780"/>
      <c r="AD125" s="780"/>
      <c r="AE125" s="781"/>
      <c r="AF125" s="782" t="s">
        <v>240</v>
      </c>
      <c r="AG125" s="780"/>
      <c r="AH125" s="780"/>
      <c r="AI125" s="780"/>
      <c r="AJ125" s="781"/>
      <c r="AK125" s="782" t="s">
        <v>240</v>
      </c>
      <c r="AL125" s="780"/>
      <c r="AM125" s="780"/>
      <c r="AN125" s="780"/>
      <c r="AO125" s="781"/>
      <c r="AP125" s="824" t="s">
        <v>240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240</v>
      </c>
      <c r="DH125" s="842"/>
      <c r="DI125" s="842"/>
      <c r="DJ125" s="842"/>
      <c r="DK125" s="842"/>
      <c r="DL125" s="842" t="s">
        <v>240</v>
      </c>
      <c r="DM125" s="842"/>
      <c r="DN125" s="842"/>
      <c r="DO125" s="842"/>
      <c r="DP125" s="842"/>
      <c r="DQ125" s="842" t="s">
        <v>240</v>
      </c>
      <c r="DR125" s="842"/>
      <c r="DS125" s="842"/>
      <c r="DT125" s="842"/>
      <c r="DU125" s="842"/>
      <c r="DV125" s="843" t="s">
        <v>240</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32348</v>
      </c>
      <c r="AB126" s="780"/>
      <c r="AC126" s="780"/>
      <c r="AD126" s="780"/>
      <c r="AE126" s="781"/>
      <c r="AF126" s="782">
        <v>31564</v>
      </c>
      <c r="AG126" s="780"/>
      <c r="AH126" s="780"/>
      <c r="AI126" s="780"/>
      <c r="AJ126" s="781"/>
      <c r="AK126" s="782">
        <v>31688</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240</v>
      </c>
      <c r="DH126" s="817"/>
      <c r="DI126" s="817"/>
      <c r="DJ126" s="817"/>
      <c r="DK126" s="817"/>
      <c r="DL126" s="817" t="s">
        <v>240</v>
      </c>
      <c r="DM126" s="817"/>
      <c r="DN126" s="817"/>
      <c r="DO126" s="817"/>
      <c r="DP126" s="817"/>
      <c r="DQ126" s="817" t="s">
        <v>240</v>
      </c>
      <c r="DR126" s="817"/>
      <c r="DS126" s="817"/>
      <c r="DT126" s="817"/>
      <c r="DU126" s="817"/>
      <c r="DV126" s="794" t="s">
        <v>240</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240</v>
      </c>
      <c r="AB127" s="780"/>
      <c r="AC127" s="780"/>
      <c r="AD127" s="780"/>
      <c r="AE127" s="781"/>
      <c r="AF127" s="782" t="s">
        <v>240</v>
      </c>
      <c r="AG127" s="780"/>
      <c r="AH127" s="780"/>
      <c r="AI127" s="780"/>
      <c r="AJ127" s="781"/>
      <c r="AK127" s="782" t="s">
        <v>240</v>
      </c>
      <c r="AL127" s="780"/>
      <c r="AM127" s="780"/>
      <c r="AN127" s="780"/>
      <c r="AO127" s="781"/>
      <c r="AP127" s="824" t="s">
        <v>240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240</v>
      </c>
      <c r="DH127" s="817"/>
      <c r="DI127" s="817"/>
      <c r="DJ127" s="817"/>
      <c r="DK127" s="817"/>
      <c r="DL127" s="817" t="s">
        <v>240</v>
      </c>
      <c r="DM127" s="817"/>
      <c r="DN127" s="817"/>
      <c r="DO127" s="817"/>
      <c r="DP127" s="817"/>
      <c r="DQ127" s="817" t="s">
        <v>240</v>
      </c>
      <c r="DR127" s="817"/>
      <c r="DS127" s="817"/>
      <c r="DT127" s="817"/>
      <c r="DU127" s="817"/>
      <c r="DV127" s="794" t="s">
        <v>240</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83601</v>
      </c>
      <c r="AB128" s="801"/>
      <c r="AC128" s="801"/>
      <c r="AD128" s="801"/>
      <c r="AE128" s="802"/>
      <c r="AF128" s="803">
        <v>72737</v>
      </c>
      <c r="AG128" s="801"/>
      <c r="AH128" s="801"/>
      <c r="AI128" s="801"/>
      <c r="AJ128" s="802"/>
      <c r="AK128" s="803">
        <v>78749</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240</v>
      </c>
      <c r="BG128" s="787"/>
      <c r="BH128" s="787"/>
      <c r="BI128" s="787"/>
      <c r="BJ128" s="787"/>
      <c r="BK128" s="787"/>
      <c r="BL128" s="810"/>
      <c r="BM128" s="786">
        <v>12.56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240</v>
      </c>
      <c r="DH128" s="791"/>
      <c r="DI128" s="791"/>
      <c r="DJ128" s="791"/>
      <c r="DK128" s="791"/>
      <c r="DL128" s="791" t="s">
        <v>240</v>
      </c>
      <c r="DM128" s="791"/>
      <c r="DN128" s="791"/>
      <c r="DO128" s="791"/>
      <c r="DP128" s="791"/>
      <c r="DQ128" s="791" t="s">
        <v>240</v>
      </c>
      <c r="DR128" s="791"/>
      <c r="DS128" s="791"/>
      <c r="DT128" s="791"/>
      <c r="DU128" s="791"/>
      <c r="DV128" s="792" t="s">
        <v>240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18445669</v>
      </c>
      <c r="AB129" s="780"/>
      <c r="AC129" s="780"/>
      <c r="AD129" s="780"/>
      <c r="AE129" s="781"/>
      <c r="AF129" s="782">
        <v>19335455</v>
      </c>
      <c r="AG129" s="780"/>
      <c r="AH129" s="780"/>
      <c r="AI129" s="780"/>
      <c r="AJ129" s="781"/>
      <c r="AK129" s="782">
        <v>18553716</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240</v>
      </c>
      <c r="BG129" s="771"/>
      <c r="BH129" s="771"/>
      <c r="BI129" s="771"/>
      <c r="BJ129" s="771"/>
      <c r="BK129" s="771"/>
      <c r="BL129" s="772"/>
      <c r="BM129" s="770">
        <v>17.559999999999999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2746502</v>
      </c>
      <c r="AB130" s="780"/>
      <c r="AC130" s="780"/>
      <c r="AD130" s="780"/>
      <c r="AE130" s="781"/>
      <c r="AF130" s="782">
        <v>2742794</v>
      </c>
      <c r="AG130" s="780"/>
      <c r="AH130" s="780"/>
      <c r="AI130" s="780"/>
      <c r="AJ130" s="781"/>
      <c r="AK130" s="782">
        <v>2604953</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15699167</v>
      </c>
      <c r="AB131" s="764"/>
      <c r="AC131" s="764"/>
      <c r="AD131" s="764"/>
      <c r="AE131" s="765"/>
      <c r="AF131" s="766">
        <v>16592661</v>
      </c>
      <c r="AG131" s="764"/>
      <c r="AH131" s="764"/>
      <c r="AI131" s="764"/>
      <c r="AJ131" s="765"/>
      <c r="AK131" s="766">
        <v>15948763</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240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8.9339134999999992</v>
      </c>
      <c r="AB132" s="745"/>
      <c r="AC132" s="745"/>
      <c r="AD132" s="745"/>
      <c r="AE132" s="746"/>
      <c r="AF132" s="747">
        <v>8.1850584420000008</v>
      </c>
      <c r="AG132" s="745"/>
      <c r="AH132" s="745"/>
      <c r="AI132" s="745"/>
      <c r="AJ132" s="746"/>
      <c r="AK132" s="747">
        <v>9.2520404250000006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9.3000000000000007</v>
      </c>
      <c r="AB133" s="724"/>
      <c r="AC133" s="724"/>
      <c r="AD133" s="724"/>
      <c r="AE133" s="725"/>
      <c r="AF133" s="723">
        <v>9.1</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mcnQd0NDnvjXZEP9vFnjK7tGrQKHaDnpOLOPYGyWyRW4LJiml1MK9eYbu8QM7W5zDAYqGvssRf3ZepWsVnJWQ==" saltValue="lkZxEYF6sLGddD+z0qsP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3" zoomScaleNormal="85" zoomScaleSheetLayoutView="100" workbookViewId="0">
      <selection activeCell="BC29" sqref="BC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cu0sAq8lJUdiHK05/+vW4bPwjTl2+jSvXVcuKri/Kj58aDEGjFNC4XFRJiXGMjO00NIazcYzsmmeAgsybZg8w==" saltValue="ZU9tBi6eS5AzUDWXnQFSd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JOXK7aMxpGiokUu4gdoUIiIhFpj89u76Ld1uC3hSDk2MKSdwMgi3KlAH8Z8MpItUtEuMNwhb/UFMILk3WbR9w==" saltValue="MPbPHaSsa6vJxwSbKxDb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5976773</v>
      </c>
      <c r="AP9" s="281">
        <v>103895</v>
      </c>
      <c r="AQ9" s="282">
        <v>73449</v>
      </c>
      <c r="AR9" s="283">
        <v>41.5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676779</v>
      </c>
      <c r="AP10" s="284">
        <v>11765</v>
      </c>
      <c r="AQ10" s="285">
        <v>5917</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1123</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v>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156308</v>
      </c>
      <c r="AP13" s="284">
        <v>2717</v>
      </c>
      <c r="AQ13" s="285">
        <v>2374</v>
      </c>
      <c r="AR13" s="286">
        <v>14.4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214002</v>
      </c>
      <c r="AP14" s="284">
        <v>3720</v>
      </c>
      <c r="AQ14" s="285">
        <v>1666</v>
      </c>
      <c r="AR14" s="286">
        <v>123.3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-321617</v>
      </c>
      <c r="AP15" s="284">
        <v>-5591</v>
      </c>
      <c r="AQ15" s="285">
        <v>-4765</v>
      </c>
      <c r="AR15" s="286">
        <v>17.3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6702245</v>
      </c>
      <c r="AP16" s="284">
        <v>116506</v>
      </c>
      <c r="AQ16" s="285">
        <v>79774</v>
      </c>
      <c r="AR16" s="286">
        <v>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10.24</v>
      </c>
      <c r="AP21" s="298">
        <v>7.58</v>
      </c>
      <c r="AQ21" s="299">
        <v>2.66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97.4</v>
      </c>
      <c r="AP22" s="303">
        <v>98.4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3035219</v>
      </c>
      <c r="AP32" s="312">
        <v>52762</v>
      </c>
      <c r="AQ32" s="313">
        <v>42324</v>
      </c>
      <c r="AR32" s="314">
        <v>24.7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v>47</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1050251</v>
      </c>
      <c r="AP35" s="312">
        <v>18257</v>
      </c>
      <c r="AQ35" s="313">
        <v>12192</v>
      </c>
      <c r="AR35" s="314">
        <v>49.7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4939</v>
      </c>
      <c r="AP36" s="312">
        <v>86</v>
      </c>
      <c r="AQ36" s="313">
        <v>2056</v>
      </c>
      <c r="AR36" s="314">
        <v>-95.8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68879</v>
      </c>
      <c r="AP37" s="312">
        <v>1197</v>
      </c>
      <c r="AQ37" s="313">
        <v>621</v>
      </c>
      <c r="AR37" s="314">
        <v>92.8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-78749</v>
      </c>
      <c r="AP39" s="312">
        <v>-1369</v>
      </c>
      <c r="AQ39" s="313">
        <v>-5206</v>
      </c>
      <c r="AR39" s="314">
        <v>-73.7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-2604953</v>
      </c>
      <c r="AP40" s="312">
        <v>-45282</v>
      </c>
      <c r="AQ40" s="313">
        <v>-36761</v>
      </c>
      <c r="AR40" s="314">
        <v>23.2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1475586</v>
      </c>
      <c r="AP41" s="312">
        <v>25650</v>
      </c>
      <c r="AQ41" s="313">
        <v>15273</v>
      </c>
      <c r="AR41" s="314">
        <v>67.900000000000006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12373896</v>
      </c>
      <c r="AN51" s="334">
        <v>204240</v>
      </c>
      <c r="AO51" s="335">
        <v>10.4</v>
      </c>
      <c r="AP51" s="336">
        <v>54684</v>
      </c>
      <c r="AQ51" s="337">
        <v>1.1000000000000001</v>
      </c>
      <c r="AR51" s="338">
        <v>9.3000000000000007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2850149</v>
      </c>
      <c r="AN52" s="342">
        <v>47044</v>
      </c>
      <c r="AO52" s="343">
        <v>-25.1</v>
      </c>
      <c r="AP52" s="344">
        <v>32829</v>
      </c>
      <c r="AQ52" s="345">
        <v>7.2</v>
      </c>
      <c r="AR52" s="346">
        <v>-32.299999999999997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7128650</v>
      </c>
      <c r="AN53" s="334">
        <v>119148</v>
      </c>
      <c r="AO53" s="335">
        <v>-41.7</v>
      </c>
      <c r="AP53" s="336">
        <v>62383</v>
      </c>
      <c r="AQ53" s="337">
        <v>14.1</v>
      </c>
      <c r="AR53" s="338">
        <v>-55.8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2249263</v>
      </c>
      <c r="AN54" s="342">
        <v>37594</v>
      </c>
      <c r="AO54" s="343">
        <v>-20.100000000000001</v>
      </c>
      <c r="AP54" s="344">
        <v>35325</v>
      </c>
      <c r="AQ54" s="345">
        <v>7.6</v>
      </c>
      <c r="AR54" s="346">
        <v>-27.7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12942439</v>
      </c>
      <c r="AN55" s="334">
        <v>219296</v>
      </c>
      <c r="AO55" s="335">
        <v>84.1</v>
      </c>
      <c r="AP55" s="336">
        <v>63812</v>
      </c>
      <c r="AQ55" s="337">
        <v>2.2999999999999998</v>
      </c>
      <c r="AR55" s="338">
        <v>81.8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1973228</v>
      </c>
      <c r="AN56" s="342">
        <v>33434</v>
      </c>
      <c r="AO56" s="343">
        <v>-11.1</v>
      </c>
      <c r="AP56" s="344">
        <v>33848</v>
      </c>
      <c r="AQ56" s="345">
        <v>-4.2</v>
      </c>
      <c r="AR56" s="346">
        <v>-6.9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12741139</v>
      </c>
      <c r="AN57" s="334">
        <v>217920</v>
      </c>
      <c r="AO57" s="335">
        <v>-0.6</v>
      </c>
      <c r="AP57" s="336">
        <v>54225</v>
      </c>
      <c r="AQ57" s="337">
        <v>-15</v>
      </c>
      <c r="AR57" s="338">
        <v>14.4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2208547</v>
      </c>
      <c r="AN58" s="342">
        <v>37774</v>
      </c>
      <c r="AO58" s="343">
        <v>13</v>
      </c>
      <c r="AP58" s="344">
        <v>27337</v>
      </c>
      <c r="AQ58" s="345">
        <v>-19.2</v>
      </c>
      <c r="AR58" s="346">
        <v>32.200000000000003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7931596</v>
      </c>
      <c r="AN59" s="334">
        <v>137876</v>
      </c>
      <c r="AO59" s="335">
        <v>-36.700000000000003</v>
      </c>
      <c r="AP59" s="336">
        <v>54016</v>
      </c>
      <c r="AQ59" s="337">
        <v>-0.4</v>
      </c>
      <c r="AR59" s="338">
        <v>-36.299999999999997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1905289</v>
      </c>
      <c r="AN60" s="342">
        <v>33120</v>
      </c>
      <c r="AO60" s="343">
        <v>-12.3</v>
      </c>
      <c r="AP60" s="344">
        <v>28078</v>
      </c>
      <c r="AQ60" s="345">
        <v>2.7</v>
      </c>
      <c r="AR60" s="346">
        <v>-15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10623544</v>
      </c>
      <c r="AN61" s="349">
        <v>179696</v>
      </c>
      <c r="AO61" s="350">
        <v>3.1</v>
      </c>
      <c r="AP61" s="351">
        <v>57824</v>
      </c>
      <c r="AQ61" s="352">
        <v>0.4</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2237295</v>
      </c>
      <c r="AN62" s="342">
        <v>37793</v>
      </c>
      <c r="AO62" s="343">
        <v>-11.1</v>
      </c>
      <c r="AP62" s="344">
        <v>31483</v>
      </c>
      <c r="AQ62" s="345">
        <v>-1.2</v>
      </c>
      <c r="AR62" s="346">
        <v>-9.9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ijCTxmurUx7t3Y3bpaAACiKutCeLfVR+Ybm4EBLVM0/2d2s6Z0959TAvxrRNtScYQUvSy2JZcD1nRKimmevPQ==" saltValue="3jhoRM+1YFMppWsdVXJ1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BK63" sqref="BK6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JhqiHzH2w8mBb3SHtz8KKVI58RIqQOeewdwDR1ieEE3P+ycOSP/Olf2ptFgO3oUD9Di67olQCUsC7XSUqdfAtQ==" saltValue="0MfI/Rocvb69J+Y3excx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YvcKwEykxps9NQ7lSwOWuUqe0H2vb0qWTfRNAcPGCq7PfUtTIZx+doW8f5KEzTSaWSZcpFKQ1YlBdUZ76EA2pQ==" saltValue="icWqUmS3XIzE8nWJIMou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23.62</v>
      </c>
      <c r="G47" s="12">
        <v>21.07</v>
      </c>
      <c r="H47" s="12">
        <v>18.39</v>
      </c>
      <c r="I47" s="12">
        <v>20.81</v>
      </c>
      <c r="J47" s="13">
        <v>27.57</v>
      </c>
    </row>
    <row r="48" spans="2:10" ht="57.75" customHeight="1" x14ac:dyDescent="0.15">
      <c r="B48" s="14"/>
      <c r="C48" s="1141" t="s">
        <v>4</v>
      </c>
      <c r="D48" s="1141"/>
      <c r="E48" s="1142"/>
      <c r="F48" s="15">
        <v>8.0299999999999994</v>
      </c>
      <c r="G48" s="16">
        <v>7.26</v>
      </c>
      <c r="H48" s="16">
        <v>9.7899999999999991</v>
      </c>
      <c r="I48" s="16">
        <v>13.04</v>
      </c>
      <c r="J48" s="17">
        <v>11</v>
      </c>
    </row>
    <row r="49" spans="2:10" ht="57.75" customHeight="1" thickBot="1" x14ac:dyDescent="0.2">
      <c r="B49" s="18"/>
      <c r="C49" s="1143" t="s">
        <v>5</v>
      </c>
      <c r="D49" s="1143"/>
      <c r="E49" s="1144"/>
      <c r="F49" s="19" t="s">
        <v>556</v>
      </c>
      <c r="G49" s="20" t="s">
        <v>557</v>
      </c>
      <c r="H49" s="20">
        <v>0.52</v>
      </c>
      <c r="I49" s="20">
        <v>9.7799999999999994</v>
      </c>
      <c r="J49" s="21">
        <v>3.29</v>
      </c>
    </row>
    <row r="50" spans="2:10" x14ac:dyDescent="0.15"/>
  </sheetData>
  <sheetProtection algorithmName="SHA-512" hashValue="nQ64MDJVQjMqrbQSJOBUl8BdYg4dHUDNgoatmjVa8/9h2Attu7F/AC93RKHX3UvLNqp1MoR3YF3KhYtm9uW45Q==" saltValue="Y2gt4kJ9EZSuWDsuRtd2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2024-03-19T13:31:56Z</cp:lastPrinted>
  <dcterms:created xsi:type="dcterms:W3CDTF">2024-03-14T01:17:09Z</dcterms:created>
  <dcterms:modified xsi:type="dcterms:W3CDTF">2024-04-05T01:27:53Z</dcterms:modified>
  <cp:category/>
</cp:coreProperties>
</file>