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30" tabRatio="795" activeTab="0"/>
  </bookViews>
  <sheets>
    <sheet name="program" sheetId="1" r:id="rId1"/>
  </sheets>
  <definedNames>
    <definedName name="_xlnm.Print_Area" localSheetId="0">'program'!$A$1:$AL$71</definedName>
  </definedNames>
  <calcPr fullCalcOnLoad="1"/>
</workbook>
</file>

<file path=xl/sharedStrings.xml><?xml version="1.0" encoding="utf-8"?>
<sst xmlns="http://schemas.openxmlformats.org/spreadsheetml/2006/main" count="47" uniqueCount="38">
  <si>
    <t>（単位：円）</t>
  </si>
  <si>
    <t>未償還元金</t>
  </si>
  <si>
    <t>備　考</t>
  </si>
  <si>
    <t>合　　計</t>
  </si>
  <si>
    <t>元　　金</t>
  </si>
  <si>
    <t>利　　子</t>
  </si>
  <si>
    <t>計</t>
  </si>
  <si>
    <t>①</t>
  </si>
  <si>
    <t>②</t>
  </si>
  <si>
    <t>③=①+②</t>
  </si>
  <si>
    <t>償還額</t>
  </si>
  <si>
    <t>据置期間</t>
  </si>
  <si>
    <t>償還期間</t>
  </si>
  <si>
    <t>計</t>
  </si>
  <si>
    <t>【計算結果概略】</t>
  </si>
  <si>
    <t>【計算結果詳細】</t>
  </si>
  <si>
    <t>借入額</t>
  </si>
  <si>
    <t>円</t>
  </si>
  <si>
    <t>返済期間</t>
  </si>
  <si>
    <t>返済額</t>
  </si>
  <si>
    <t>総額</t>
  </si>
  <si>
    <t>【計算過程】</t>
  </si>
  <si>
    <t>【条件入力】</t>
  </si>
  <si>
    <t>期間</t>
  </si>
  <si>
    <t>利息分</t>
  </si>
  <si>
    <t>（参考）</t>
  </si>
  <si>
    <t>回数</t>
  </si>
  <si>
    <t>試算月日</t>
  </si>
  <si>
    <t>据置期間</t>
  </si>
  <si>
    <t>償還期間</t>
  </si>
  <si>
    <t>返済期間</t>
  </si>
  <si>
    <t>賦金率</t>
  </si>
  <si>
    <t>利率(年)</t>
  </si>
  <si>
    <t>【留意事項】</t>
  </si>
  <si>
    <t>（円単位の詳細額を知りたい場合は、取扱機関までお問い合わせください。）</t>
  </si>
  <si>
    <t>に着色された欄（セル）のみ、入力してください。</t>
  </si>
  <si>
    <r>
      <t>非補助農業基盤整備資金　</t>
    </r>
    <r>
      <rPr>
        <b/>
        <sz val="14"/>
        <color indexed="10"/>
        <rFont val="ＭＳ ゴシック"/>
        <family val="3"/>
      </rPr>
      <t>返済概算額</t>
    </r>
    <r>
      <rPr>
        <sz val="14"/>
        <rFont val="ＭＳ 明朝"/>
        <family val="1"/>
      </rPr>
      <t>　試算プログラム（</t>
    </r>
    <r>
      <rPr>
        <b/>
        <sz val="14"/>
        <color indexed="12"/>
        <rFont val="ＭＳ ゴシック"/>
        <family val="3"/>
      </rPr>
      <t>年賦</t>
    </r>
    <r>
      <rPr>
        <sz val="14"/>
        <rFont val="ＭＳ 明朝"/>
        <family val="1"/>
      </rPr>
      <t>、</t>
    </r>
    <r>
      <rPr>
        <b/>
        <sz val="14"/>
        <color indexed="12"/>
        <rFont val="ＭＳ ゴシック"/>
        <family val="3"/>
      </rPr>
      <t>元利均等方式の場合</t>
    </r>
    <r>
      <rPr>
        <sz val="14"/>
        <rFont val="ＭＳ 明朝"/>
        <family val="1"/>
      </rPr>
      <t>）</t>
    </r>
  </si>
  <si>
    <t>利率
（年）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</si>
</sst>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%"/>
    <numFmt numFmtId="179" formatCode="0.000000000"/>
    <numFmt numFmtId="180" formatCode="0.0000000000"/>
    <numFmt numFmtId="181" formatCode="0.0000%"/>
    <numFmt numFmtId="182" formatCode="0.00000%"/>
    <numFmt numFmtId="183" formatCode="0.000000%"/>
    <numFmt numFmtId="184" formatCode="0.0000000%"/>
    <numFmt numFmtId="185" formatCode="#,##0_ ;[Red]\-#,##0\ "/>
    <numFmt numFmtId="186" formatCode="#,##0.0;h\a"/>
    <numFmt numFmtId="187" formatCode="#,##0.0&quot;ha&quot;"/>
    <numFmt numFmtId="188" formatCode="#,##0.0&quot; ha&quot;"/>
    <numFmt numFmtId="189" formatCode="&quot;×&quot;#,##0.000&quot;％&quot;"/>
    <numFmt numFmtId="190" formatCode="#,##0.0;[Red]\-#,##0.0"/>
    <numFmt numFmtId="191" formatCode="&quot;×&quot;#,##0.000&quot;％ ＝&quot;"/>
    <numFmt numFmtId="192" formatCode="#,##0.0_ "/>
    <numFmt numFmtId="193" formatCode="#,##0.00_ "/>
    <numFmt numFmtId="194" formatCode="#,##0.0_ ;[Red]\-#,##0.0\ "/>
    <numFmt numFmtId="195" formatCode="0.000"/>
    <numFmt numFmtId="196" formatCode="#,##0.0_);[Red]\(#,##0.0\)"/>
    <numFmt numFmtId="197" formatCode="#,##0.00_ ;[Red]\-#,##0.00\ "/>
    <numFmt numFmtId="198" formatCode="#,##0&quot; ha&quot;"/>
    <numFmt numFmtId="199" formatCode="\(#,##0\)"/>
    <numFmt numFmtId="200" formatCode="&quot;×&quot;#,##0.0000&quot;％ ＝&quot;"/>
    <numFmt numFmtId="201" formatCode="0.000000"/>
    <numFmt numFmtId="202" formatCode="&quot;×&quot;#,##0.00&quot;％ ＝&quot;"/>
    <numFmt numFmtId="203" formatCode="&quot;×&quot;#,##0.0&quot;％ ＝&quot;"/>
    <numFmt numFmtId="204" formatCode="&quot;No.&quot;\ #"/>
    <numFmt numFmtId="205" formatCode="0.00000"/>
    <numFmt numFmtId="206" formatCode="0.0000"/>
    <numFmt numFmtId="207" formatCode="0_);[Red]\(0\)"/>
    <numFmt numFmtId="208" formatCode="0.0_);[Red]\(0.0\)"/>
    <numFmt numFmtId="209" formatCode="0.00_);[Red]\(0.00\)"/>
    <numFmt numFmtId="210" formatCode="0.00000000%"/>
    <numFmt numFmtId="211" formatCode="0.000000000%"/>
    <numFmt numFmtId="212" formatCode="&quot;平成 &quot;0\ &quot;年度&quot;"/>
    <numFmt numFmtId="213" formatCode="#,##0;&quot;△ &quot;#,##0"/>
    <numFmt numFmtId="214" formatCode="&quot;×&quot;#,##0.0000&quot;％ ／&quot;"/>
    <numFmt numFmtId="215" formatCode="#,##0.0000&quot;％ ／&quot;"/>
    <numFmt numFmtId="216" formatCode="#,##0.0000&quot;％ ＝&quot;"/>
    <numFmt numFmtId="217" formatCode="&quot;平&quot;&quot;成&quot;#,##0&quot;年&quot;"/>
    <numFmt numFmtId="218" formatCode="#,##0&quot;年&quot;"/>
    <numFmt numFmtId="219" formatCode="#,##0.00_);[Red]\(#,##0.00\)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000000_);[Red]\(#,##0.0000000\)"/>
    <numFmt numFmtId="225" formatCode="#,##0.00000000_);[Red]\(#,##0.00000000\)"/>
    <numFmt numFmtId="226" formatCode="#,##0.000000000_);[Red]\(#,##0.000000000\)"/>
    <numFmt numFmtId="227" formatCode="#,##0.0000000000_);[Red]\(#,##0.0000000000\)"/>
    <numFmt numFmtId="228" formatCode="#,##0.00000000000_);[Red]\(#,##0.00000000000\)"/>
    <numFmt numFmtId="229" formatCode="#,##0.000000000000_);[Red]\(#,##0.000000000000\)"/>
    <numFmt numFmtId="230" formatCode="#,##0&quot;回&quot;"/>
    <numFmt numFmtId="231" formatCode="#,##0&quot;月&quot;"/>
    <numFmt numFmtId="232" formatCode="[$-411]ggge&quot;年&quot;m&quot;月&quot;d&quot;日&quot;;@"/>
    <numFmt numFmtId="233" formatCode="[$-411]ggge&quot;年&quot;m&quot;月&quot;d&quot;日&quot;;@&quot;調整&quot;"/>
    <numFmt numFmtId="234" formatCode="#,##0\ "/>
  </numFmts>
  <fonts count="4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4"/>
      <color indexed="10"/>
      <name val="ＭＳ ゴシック"/>
      <family val="3"/>
    </font>
    <font>
      <b/>
      <sz val="14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7" fillId="0" borderId="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232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Alignment="1">
      <alignment horizontal="centerContinuous" vertical="center"/>
    </xf>
    <xf numFmtId="177" fontId="7" fillId="0" borderId="0" xfId="0" applyNumberFormat="1" applyFont="1" applyAlignment="1">
      <alignment horizontal="center" vertical="center"/>
    </xf>
    <xf numFmtId="227" fontId="7" fillId="0" borderId="0" xfId="0" applyNumberFormat="1" applyFont="1" applyFill="1" applyAlignment="1">
      <alignment vertical="center"/>
    </xf>
    <xf numFmtId="177" fontId="7" fillId="0" borderId="11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horizontal="center" vertical="center"/>
    </xf>
    <xf numFmtId="213" fontId="7" fillId="0" borderId="11" xfId="0" applyNumberFormat="1" applyFont="1" applyFill="1" applyBorder="1" applyAlignment="1">
      <alignment vertical="center"/>
    </xf>
    <xf numFmtId="213" fontId="7" fillId="0" borderId="12" xfId="0" applyNumberFormat="1" applyFont="1" applyFill="1" applyBorder="1" applyAlignment="1">
      <alignment vertical="center"/>
    </xf>
    <xf numFmtId="213" fontId="7" fillId="0" borderId="13" xfId="0" applyNumberFormat="1" applyFont="1" applyFill="1" applyBorder="1" applyAlignment="1">
      <alignment vertical="center"/>
    </xf>
    <xf numFmtId="213" fontId="7" fillId="0" borderId="11" xfId="0" applyNumberFormat="1" applyFont="1" applyBorder="1" applyAlignment="1">
      <alignment vertical="center"/>
    </xf>
    <xf numFmtId="213" fontId="7" fillId="0" borderId="12" xfId="0" applyNumberFormat="1" applyFont="1" applyBorder="1" applyAlignment="1">
      <alignment vertical="center"/>
    </xf>
    <xf numFmtId="213" fontId="7" fillId="0" borderId="13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6" xfId="0" applyNumberFormat="1" applyFont="1" applyBorder="1" applyAlignment="1">
      <alignment horizontal="distributed" vertical="center"/>
    </xf>
    <xf numFmtId="177" fontId="7" fillId="0" borderId="17" xfId="0" applyNumberFormat="1" applyFont="1" applyBorder="1" applyAlignment="1">
      <alignment horizontal="distributed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14" xfId="0" applyNumberFormat="1" applyFont="1" applyBorder="1" applyAlignment="1">
      <alignment horizontal="distributed" vertical="center"/>
    </xf>
    <xf numFmtId="177" fontId="7" fillId="0" borderId="10" xfId="0" applyNumberFormat="1" applyFont="1" applyBorder="1" applyAlignment="1">
      <alignment horizontal="distributed" vertical="center"/>
    </xf>
    <xf numFmtId="177" fontId="7" fillId="0" borderId="15" xfId="0" applyNumberFormat="1" applyFont="1" applyBorder="1" applyAlignment="1">
      <alignment horizontal="distributed" vertical="center"/>
    </xf>
    <xf numFmtId="227" fontId="7" fillId="0" borderId="16" xfId="0" applyNumberFormat="1" applyFont="1" applyFill="1" applyBorder="1" applyAlignment="1">
      <alignment horizontal="distributed" vertical="center" wrapText="1"/>
    </xf>
    <xf numFmtId="227" fontId="7" fillId="0" borderId="17" xfId="0" applyNumberFormat="1" applyFont="1" applyFill="1" applyBorder="1" applyAlignment="1">
      <alignment horizontal="distributed" vertical="center"/>
    </xf>
    <xf numFmtId="227" fontId="7" fillId="0" borderId="18" xfId="0" applyNumberFormat="1" applyFont="1" applyFill="1" applyBorder="1" applyAlignment="1">
      <alignment horizontal="distributed" vertical="center"/>
    </xf>
    <xf numFmtId="227" fontId="7" fillId="0" borderId="14" xfId="0" applyNumberFormat="1" applyFont="1" applyFill="1" applyBorder="1" applyAlignment="1">
      <alignment horizontal="distributed" vertical="center"/>
    </xf>
    <xf numFmtId="227" fontId="7" fillId="0" borderId="10" xfId="0" applyNumberFormat="1" applyFont="1" applyFill="1" applyBorder="1" applyAlignment="1">
      <alignment horizontal="distributed" vertical="center"/>
    </xf>
    <xf numFmtId="227" fontId="7" fillId="0" borderId="15" xfId="0" applyNumberFormat="1" applyFont="1" applyFill="1" applyBorder="1" applyAlignment="1">
      <alignment horizontal="distributed"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distributed" vertical="center"/>
    </xf>
    <xf numFmtId="177" fontId="7" fillId="0" borderId="12" xfId="0" applyNumberFormat="1" applyFont="1" applyBorder="1" applyAlignment="1">
      <alignment horizontal="distributed" vertical="center"/>
    </xf>
    <xf numFmtId="177" fontId="7" fillId="0" borderId="13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177" fontId="7" fillId="0" borderId="12" xfId="0" applyNumberFormat="1" applyFont="1" applyBorder="1" applyAlignment="1">
      <alignment horizontal="distributed" vertical="center"/>
    </xf>
    <xf numFmtId="213" fontId="7" fillId="33" borderId="12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horizontal="center" vertical="center"/>
    </xf>
    <xf numFmtId="232" fontId="7" fillId="0" borderId="10" xfId="0" applyNumberFormat="1" applyFont="1" applyFill="1" applyBorder="1" applyAlignment="1">
      <alignment horizontal="distributed" vertical="center"/>
    </xf>
    <xf numFmtId="213" fontId="7" fillId="0" borderId="21" xfId="49" applyNumberFormat="1" applyFont="1" applyBorder="1" applyAlignment="1">
      <alignment vertical="center"/>
    </xf>
    <xf numFmtId="218" fontId="7" fillId="33" borderId="12" xfId="0" applyNumberFormat="1" applyFont="1" applyFill="1" applyBorder="1" applyAlignment="1">
      <alignment horizontal="center" vertical="center"/>
    </xf>
    <xf numFmtId="177" fontId="10" fillId="0" borderId="0" xfId="0" applyNumberFormat="1" applyFont="1" applyAlignment="1">
      <alignment horizontal="distributed" vertical="center"/>
    </xf>
    <xf numFmtId="218" fontId="7" fillId="0" borderId="12" xfId="0" applyNumberFormat="1" applyFont="1" applyFill="1" applyBorder="1" applyAlignment="1">
      <alignment horizontal="center" vertical="center"/>
    </xf>
    <xf numFmtId="178" fontId="7" fillId="33" borderId="12" xfId="0" applyNumberFormat="1" applyFont="1" applyFill="1" applyBorder="1" applyAlignment="1">
      <alignment horizontal="center" vertical="center"/>
    </xf>
    <xf numFmtId="227" fontId="7" fillId="0" borderId="12" xfId="0" applyNumberFormat="1" applyFont="1" applyFill="1" applyBorder="1" applyAlignment="1">
      <alignment vertical="center"/>
    </xf>
    <xf numFmtId="218" fontId="7" fillId="0" borderId="21" xfId="0" applyNumberFormat="1" applyFont="1" applyFill="1" applyBorder="1" applyAlignment="1">
      <alignment horizontal="center" vertical="center"/>
    </xf>
    <xf numFmtId="213" fontId="7" fillId="0" borderId="11" xfId="0" applyNumberFormat="1" applyFont="1" applyBorder="1" applyAlignment="1">
      <alignment horizontal="center" vertical="center"/>
    </xf>
    <xf numFmtId="213" fontId="7" fillId="0" borderId="13" xfId="0" applyNumberFormat="1" applyFont="1" applyBorder="1" applyAlignment="1">
      <alignment horizontal="center" vertical="center"/>
    </xf>
    <xf numFmtId="213" fontId="7" fillId="0" borderId="12" xfId="0" applyNumberFormat="1" applyFont="1" applyBorder="1" applyAlignment="1">
      <alignment horizontal="center" vertical="center"/>
    </xf>
    <xf numFmtId="177" fontId="7" fillId="33" borderId="11" xfId="0" applyNumberFormat="1" applyFont="1" applyFill="1" applyBorder="1" applyAlignment="1">
      <alignment vertical="center"/>
    </xf>
    <xf numFmtId="177" fontId="7" fillId="33" borderId="13" xfId="0" applyNumberFormat="1" applyFont="1" applyFill="1" applyBorder="1" applyAlignment="1">
      <alignment vertical="center"/>
    </xf>
    <xf numFmtId="177" fontId="7" fillId="0" borderId="19" xfId="0" applyNumberFormat="1" applyFont="1" applyBorder="1" applyAlignment="1">
      <alignment horizontal="distributed" vertical="center"/>
    </xf>
    <xf numFmtId="177" fontId="7" fillId="0" borderId="20" xfId="0" applyNumberFormat="1" applyFont="1" applyBorder="1" applyAlignment="1">
      <alignment horizontal="distributed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7"/>
  <sheetViews>
    <sheetView tabSelected="1" zoomScale="75" zoomScaleNormal="75" zoomScalePageLayoutView="0" workbookViewId="0" topLeftCell="A1">
      <selection activeCell="AQ7" sqref="AQ7"/>
    </sheetView>
  </sheetViews>
  <sheetFormatPr defaultColWidth="3.59765625" defaultRowHeight="14.25"/>
  <cols>
    <col min="1" max="38" width="3.59765625" style="3" customWidth="1"/>
    <col min="39" max="48" width="3.59765625" style="5" customWidth="1"/>
    <col min="49" max="16384" width="3.59765625" style="3" customWidth="1"/>
  </cols>
  <sheetData>
    <row r="1" spans="8:37" ht="18" customHeight="1">
      <c r="H1" s="8"/>
      <c r="I1" s="8"/>
      <c r="J1" s="8"/>
      <c r="K1" s="8"/>
      <c r="M1" s="8"/>
      <c r="N1" s="8"/>
      <c r="O1" s="8"/>
      <c r="P1" s="8"/>
      <c r="AB1" s="61" t="s">
        <v>27</v>
      </c>
      <c r="AC1" s="61"/>
      <c r="AD1" s="61"/>
      <c r="AE1" s="14"/>
      <c r="AF1" s="61">
        <f ca="1">NOW()</f>
        <v>41768.57410844907</v>
      </c>
      <c r="AG1" s="61"/>
      <c r="AH1" s="61"/>
      <c r="AI1" s="61"/>
      <c r="AJ1" s="61"/>
      <c r="AK1" s="61"/>
    </row>
    <row r="2" spans="8:16" ht="18" customHeight="1">
      <c r="H2" s="8"/>
      <c r="I2" s="8"/>
      <c r="J2" s="8"/>
      <c r="K2" s="8"/>
      <c r="M2" s="8"/>
      <c r="N2" s="8"/>
      <c r="O2" s="8"/>
      <c r="P2" s="8"/>
    </row>
    <row r="3" spans="5:48" ht="18" customHeight="1">
      <c r="E3" s="64" t="s">
        <v>36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22" ht="18" customHeight="1">
      <c r="A4" s="3" t="s">
        <v>33</v>
      </c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18" customHeight="1">
      <c r="B5" s="3">
        <v>1</v>
      </c>
      <c r="C5" s="72"/>
      <c r="D5" s="73"/>
      <c r="E5" s="3" t="s">
        <v>35</v>
      </c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8" customHeight="1">
      <c r="B6" s="3">
        <v>2</v>
      </c>
      <c r="C6" s="3" t="str">
        <f>"多少端数が出ますので、概算額として参考になさってください。ちなみに今回の試算では、「"&amp;ABS(D69)&amp;"円」が端数としてズレています。"</f>
        <v>多少端数が出ますので、概算額として参考になさってください。ちなみに今回の試算では、「2円」が端数としてズレています。</v>
      </c>
      <c r="J6" s="6"/>
      <c r="K6" s="6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3:10" ht="18" customHeight="1">
      <c r="C7" s="3" t="s">
        <v>34</v>
      </c>
      <c r="J7" s="6"/>
    </row>
    <row r="8" spans="1:16" ht="18" customHeight="1">
      <c r="A8" s="3" t="s">
        <v>22</v>
      </c>
      <c r="H8" s="8"/>
      <c r="I8" s="8"/>
      <c r="J8" s="8"/>
      <c r="K8" s="8"/>
      <c r="M8" s="8"/>
      <c r="N8" s="8"/>
      <c r="O8" s="8"/>
      <c r="P8" s="8"/>
    </row>
    <row r="9" spans="2:48" ht="18" customHeight="1">
      <c r="B9" s="10"/>
      <c r="C9" s="58" t="s">
        <v>16</v>
      </c>
      <c r="D9" s="58"/>
      <c r="E9" s="58"/>
      <c r="F9" s="58"/>
      <c r="G9" s="11"/>
      <c r="H9" s="59">
        <v>500000</v>
      </c>
      <c r="I9" s="59"/>
      <c r="J9" s="59"/>
      <c r="K9" s="59"/>
      <c r="L9" s="59"/>
      <c r="M9" s="12" t="s">
        <v>17</v>
      </c>
      <c r="N9" s="10"/>
      <c r="O9" s="58" t="s">
        <v>28</v>
      </c>
      <c r="P9" s="58"/>
      <c r="Q9" s="58"/>
      <c r="R9" s="58"/>
      <c r="S9" s="11"/>
      <c r="T9" s="63">
        <v>5</v>
      </c>
      <c r="U9" s="63"/>
      <c r="V9" s="63"/>
      <c r="W9" s="63"/>
      <c r="X9" s="63"/>
      <c r="Y9" s="12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2:48" ht="18" customHeight="1">
      <c r="B10" s="10"/>
      <c r="C10" s="58" t="s">
        <v>32</v>
      </c>
      <c r="D10" s="58"/>
      <c r="E10" s="58"/>
      <c r="F10" s="58"/>
      <c r="G10" s="17"/>
      <c r="H10" s="66">
        <v>0.01</v>
      </c>
      <c r="I10" s="66"/>
      <c r="J10" s="66"/>
      <c r="K10" s="66"/>
      <c r="L10" s="66"/>
      <c r="M10" s="12"/>
      <c r="N10" s="10"/>
      <c r="O10" s="58" t="s">
        <v>29</v>
      </c>
      <c r="P10" s="58"/>
      <c r="Q10" s="58"/>
      <c r="R10" s="58"/>
      <c r="S10" s="11"/>
      <c r="T10" s="63">
        <v>20</v>
      </c>
      <c r="U10" s="63"/>
      <c r="V10" s="63"/>
      <c r="W10" s="63"/>
      <c r="X10" s="63"/>
      <c r="Y10" s="12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2:48" ht="18" customHeight="1">
      <c r="B11" s="10"/>
      <c r="C11" s="58" t="s">
        <v>31</v>
      </c>
      <c r="D11" s="58"/>
      <c r="E11" s="58"/>
      <c r="F11" s="58"/>
      <c r="G11" s="17"/>
      <c r="H11" s="67">
        <f>ROUND(((H10*(1+H10)^T10)/((1+H10)^T10-1)),10)</f>
        <v>0.0554153149</v>
      </c>
      <c r="I11" s="67"/>
      <c r="J11" s="67"/>
      <c r="K11" s="67"/>
      <c r="L11" s="67"/>
      <c r="M11" s="12"/>
      <c r="N11" s="10"/>
      <c r="O11" s="58" t="s">
        <v>30</v>
      </c>
      <c r="P11" s="58"/>
      <c r="Q11" s="58"/>
      <c r="R11" s="58"/>
      <c r="S11" s="11"/>
      <c r="T11" s="65">
        <f>SUM(T9:X10)</f>
        <v>25</v>
      </c>
      <c r="U11" s="65"/>
      <c r="V11" s="65"/>
      <c r="W11" s="65"/>
      <c r="X11" s="65"/>
      <c r="Y11" s="12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38" ht="18" customHeight="1">
      <c r="A12" s="3" t="s">
        <v>14</v>
      </c>
      <c r="B12" s="8"/>
      <c r="C12" s="8"/>
      <c r="D12" s="8"/>
      <c r="E12" s="8"/>
      <c r="F12" s="8"/>
      <c r="G12" s="9"/>
      <c r="H12" s="9"/>
      <c r="I12" s="9"/>
      <c r="J12" s="9"/>
      <c r="K12" s="9"/>
      <c r="AH12" s="24" t="s">
        <v>0</v>
      </c>
      <c r="AI12" s="24"/>
      <c r="AJ12" s="24"/>
      <c r="AK12" s="24"/>
      <c r="AL12" s="24"/>
    </row>
    <row r="13" spans="2:38" ht="18" customHeight="1">
      <c r="B13" s="39" t="s">
        <v>16</v>
      </c>
      <c r="C13" s="40"/>
      <c r="D13" s="40"/>
      <c r="E13" s="40"/>
      <c r="F13" s="41"/>
      <c r="G13" s="45" t="s">
        <v>37</v>
      </c>
      <c r="H13" s="46"/>
      <c r="I13" s="47"/>
      <c r="J13" s="54" t="s">
        <v>23</v>
      </c>
      <c r="K13" s="55"/>
      <c r="L13" s="55"/>
      <c r="M13" s="55"/>
      <c r="N13" s="55"/>
      <c r="O13" s="55"/>
      <c r="P13" s="55"/>
      <c r="Q13" s="55"/>
      <c r="R13" s="56"/>
      <c r="S13" s="54" t="s">
        <v>19</v>
      </c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6"/>
      <c r="AH13" s="77" t="s">
        <v>25</v>
      </c>
      <c r="AI13" s="77"/>
      <c r="AJ13" s="77"/>
      <c r="AK13" s="77"/>
      <c r="AL13" s="77"/>
    </row>
    <row r="14" spans="2:38" ht="18" customHeight="1">
      <c r="B14" s="42"/>
      <c r="C14" s="43"/>
      <c r="D14" s="43"/>
      <c r="E14" s="43"/>
      <c r="F14" s="44"/>
      <c r="G14" s="48"/>
      <c r="H14" s="49"/>
      <c r="I14" s="50"/>
      <c r="J14" s="54" t="s">
        <v>11</v>
      </c>
      <c r="K14" s="55"/>
      <c r="L14" s="56"/>
      <c r="M14" s="54" t="s">
        <v>12</v>
      </c>
      <c r="N14" s="55"/>
      <c r="O14" s="56"/>
      <c r="P14" s="54" t="s">
        <v>18</v>
      </c>
      <c r="Q14" s="55"/>
      <c r="R14" s="56"/>
      <c r="S14" s="57" t="s">
        <v>11</v>
      </c>
      <c r="T14" s="57"/>
      <c r="U14" s="57"/>
      <c r="V14" s="57"/>
      <c r="W14" s="57"/>
      <c r="X14" s="57" t="s">
        <v>12</v>
      </c>
      <c r="Y14" s="57"/>
      <c r="Z14" s="57"/>
      <c r="AA14" s="57"/>
      <c r="AB14" s="57"/>
      <c r="AC14" s="57" t="s">
        <v>20</v>
      </c>
      <c r="AD14" s="57"/>
      <c r="AE14" s="57"/>
      <c r="AF14" s="57"/>
      <c r="AG14" s="57"/>
      <c r="AH14" s="76" t="s">
        <v>24</v>
      </c>
      <c r="AI14" s="76"/>
      <c r="AJ14" s="76"/>
      <c r="AK14" s="76"/>
      <c r="AL14" s="76"/>
    </row>
    <row r="15" spans="2:38" ht="18" customHeight="1">
      <c r="B15" s="62">
        <f>H9</f>
        <v>500000</v>
      </c>
      <c r="C15" s="62"/>
      <c r="D15" s="62"/>
      <c r="E15" s="62"/>
      <c r="F15" s="62"/>
      <c r="G15" s="60">
        <f>H10</f>
        <v>0.01</v>
      </c>
      <c r="H15" s="60"/>
      <c r="I15" s="60"/>
      <c r="J15" s="68">
        <f>T9</f>
        <v>5</v>
      </c>
      <c r="K15" s="68"/>
      <c r="L15" s="68"/>
      <c r="M15" s="68">
        <f>T10</f>
        <v>20</v>
      </c>
      <c r="N15" s="68"/>
      <c r="O15" s="68"/>
      <c r="P15" s="68">
        <f>SUM(J15:O15)</f>
        <v>25</v>
      </c>
      <c r="Q15" s="68"/>
      <c r="R15" s="68"/>
      <c r="S15" s="62">
        <f>S20</f>
        <v>5000</v>
      </c>
      <c r="T15" s="62"/>
      <c r="U15" s="62"/>
      <c r="V15" s="62"/>
      <c r="W15" s="62"/>
      <c r="X15" s="62">
        <f>VLOOKUP(J15+1,B20:W69,18)</f>
        <v>27707</v>
      </c>
      <c r="Y15" s="62"/>
      <c r="Z15" s="62"/>
      <c r="AA15" s="62"/>
      <c r="AB15" s="62"/>
      <c r="AC15" s="62">
        <f>S70</f>
        <v>579140</v>
      </c>
      <c r="AD15" s="62"/>
      <c r="AE15" s="62"/>
      <c r="AF15" s="62"/>
      <c r="AG15" s="62"/>
      <c r="AH15" s="62">
        <f>AC15-B15</f>
        <v>79140</v>
      </c>
      <c r="AI15" s="62"/>
      <c r="AJ15" s="62"/>
      <c r="AK15" s="62"/>
      <c r="AL15" s="62"/>
    </row>
    <row r="16" spans="1:64" ht="18" customHeight="1">
      <c r="A16" s="3" t="s">
        <v>15</v>
      </c>
      <c r="B16" s="8"/>
      <c r="C16" s="8"/>
      <c r="D16" s="8"/>
      <c r="E16" s="8"/>
      <c r="F16" s="8"/>
      <c r="G16" s="8"/>
      <c r="H16" s="8"/>
      <c r="I16" s="9"/>
      <c r="J16" s="9"/>
      <c r="K16" s="9"/>
      <c r="L16" s="9"/>
      <c r="M16" s="9"/>
      <c r="V16" s="2"/>
      <c r="W16" s="2"/>
      <c r="X16" s="24" t="s">
        <v>0</v>
      </c>
      <c r="Y16" s="24"/>
      <c r="Z16" s="24"/>
      <c r="AA16" s="24"/>
      <c r="AB16" s="24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3" t="s">
        <v>21</v>
      </c>
      <c r="BF16" s="24" t="s">
        <v>0</v>
      </c>
      <c r="BG16" s="24"/>
      <c r="BH16" s="24"/>
      <c r="BI16" s="24"/>
      <c r="BJ16" s="24"/>
      <c r="BK16" s="24"/>
      <c r="BL16" s="5"/>
    </row>
    <row r="17" spans="2:63" ht="18" customHeight="1">
      <c r="B17" s="39" t="s">
        <v>26</v>
      </c>
      <c r="C17" s="41"/>
      <c r="D17" s="39" t="s">
        <v>1</v>
      </c>
      <c r="E17" s="40"/>
      <c r="F17" s="40"/>
      <c r="G17" s="40"/>
      <c r="H17" s="41"/>
      <c r="I17" s="54" t="s">
        <v>10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6"/>
      <c r="X17" s="25" t="s">
        <v>2</v>
      </c>
      <c r="Y17" s="26"/>
      <c r="Z17" s="26"/>
      <c r="AA17" s="26"/>
      <c r="AB17" s="27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25" t="s">
        <v>11</v>
      </c>
      <c r="AX17" s="26"/>
      <c r="AY17" s="26"/>
      <c r="AZ17" s="26"/>
      <c r="BA17" s="27"/>
      <c r="BB17" s="30" t="s">
        <v>12</v>
      </c>
      <c r="BC17" s="31"/>
      <c r="BD17" s="31"/>
      <c r="BE17" s="31"/>
      <c r="BF17" s="32"/>
      <c r="BG17" s="30" t="s">
        <v>13</v>
      </c>
      <c r="BH17" s="31"/>
      <c r="BI17" s="31"/>
      <c r="BJ17" s="31"/>
      <c r="BK17" s="32"/>
    </row>
    <row r="18" spans="2:63" ht="18" customHeight="1">
      <c r="B18" s="74"/>
      <c r="C18" s="75"/>
      <c r="D18" s="74"/>
      <c r="E18" s="78"/>
      <c r="F18" s="78"/>
      <c r="G18" s="78"/>
      <c r="H18" s="75"/>
      <c r="I18" s="25" t="s">
        <v>4</v>
      </c>
      <c r="J18" s="26"/>
      <c r="K18" s="26"/>
      <c r="L18" s="26"/>
      <c r="M18" s="27"/>
      <c r="N18" s="25" t="s">
        <v>5</v>
      </c>
      <c r="O18" s="26"/>
      <c r="P18" s="26"/>
      <c r="Q18" s="26"/>
      <c r="R18" s="27"/>
      <c r="S18" s="25" t="s">
        <v>6</v>
      </c>
      <c r="T18" s="26"/>
      <c r="U18" s="26"/>
      <c r="V18" s="26"/>
      <c r="W18" s="27"/>
      <c r="X18" s="51"/>
      <c r="Y18" s="52"/>
      <c r="Z18" s="52"/>
      <c r="AA18" s="52"/>
      <c r="AB18" s="53"/>
      <c r="AC18" s="1"/>
      <c r="AD18" s="1"/>
      <c r="AE18" s="1"/>
      <c r="AF18" s="1"/>
      <c r="AG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51"/>
      <c r="AX18" s="52"/>
      <c r="AY18" s="52"/>
      <c r="AZ18" s="52"/>
      <c r="BA18" s="53"/>
      <c r="BB18" s="33"/>
      <c r="BC18" s="34"/>
      <c r="BD18" s="34"/>
      <c r="BE18" s="34"/>
      <c r="BF18" s="35"/>
      <c r="BG18" s="33"/>
      <c r="BH18" s="34"/>
      <c r="BI18" s="34"/>
      <c r="BJ18" s="34"/>
      <c r="BK18" s="35"/>
    </row>
    <row r="19" spans="2:63" ht="18" customHeight="1">
      <c r="B19" s="42"/>
      <c r="C19" s="44"/>
      <c r="D19" s="42"/>
      <c r="E19" s="43"/>
      <c r="F19" s="43"/>
      <c r="G19" s="43"/>
      <c r="H19" s="44"/>
      <c r="I19" s="28" t="s">
        <v>7</v>
      </c>
      <c r="J19" s="24"/>
      <c r="K19" s="24"/>
      <c r="L19" s="24"/>
      <c r="M19" s="29"/>
      <c r="N19" s="28" t="s">
        <v>8</v>
      </c>
      <c r="O19" s="24"/>
      <c r="P19" s="24"/>
      <c r="Q19" s="24"/>
      <c r="R19" s="29"/>
      <c r="S19" s="28" t="s">
        <v>9</v>
      </c>
      <c r="T19" s="24"/>
      <c r="U19" s="24"/>
      <c r="V19" s="24"/>
      <c r="W19" s="29"/>
      <c r="X19" s="28"/>
      <c r="Y19" s="24"/>
      <c r="Z19" s="24"/>
      <c r="AA19" s="24"/>
      <c r="AB19" s="29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28" t="s">
        <v>13</v>
      </c>
      <c r="AX19" s="24"/>
      <c r="AY19" s="24"/>
      <c r="AZ19" s="24"/>
      <c r="BA19" s="29"/>
      <c r="BB19" s="36" t="s">
        <v>13</v>
      </c>
      <c r="BC19" s="37"/>
      <c r="BD19" s="37"/>
      <c r="BE19" s="37"/>
      <c r="BF19" s="38"/>
      <c r="BG19" s="36"/>
      <c r="BH19" s="37"/>
      <c r="BI19" s="37"/>
      <c r="BJ19" s="37"/>
      <c r="BK19" s="38"/>
    </row>
    <row r="20" spans="2:63" ht="18" customHeight="1">
      <c r="B20" s="69">
        <v>1</v>
      </c>
      <c r="C20" s="70"/>
      <c r="D20" s="18">
        <f>H9</f>
        <v>500000</v>
      </c>
      <c r="E20" s="19"/>
      <c r="F20" s="19"/>
      <c r="G20" s="19"/>
      <c r="H20" s="20"/>
      <c r="I20" s="21">
        <f aca="true" t="shared" si="0" ref="I20:I51">BG20-N20</f>
        <v>0</v>
      </c>
      <c r="J20" s="22"/>
      <c r="K20" s="22"/>
      <c r="L20" s="22"/>
      <c r="M20" s="23"/>
      <c r="N20" s="21">
        <f aca="true" t="shared" si="1" ref="N20:N51">IF(SUM($T$9,$T$10)+1&gt;B20,INT(D20*$H$10),0)</f>
        <v>5000</v>
      </c>
      <c r="O20" s="22"/>
      <c r="P20" s="22"/>
      <c r="Q20" s="22"/>
      <c r="R20" s="23"/>
      <c r="S20" s="18">
        <f aca="true" t="shared" si="2" ref="S20:S51">SUM(I20:R20)</f>
        <v>5000</v>
      </c>
      <c r="T20" s="19"/>
      <c r="U20" s="19"/>
      <c r="V20" s="19"/>
      <c r="W20" s="20"/>
      <c r="X20" s="13"/>
      <c r="Y20" s="14"/>
      <c r="Z20" s="14"/>
      <c r="AA20" s="14"/>
      <c r="AB20" s="15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21">
        <f aca="true" t="shared" si="3" ref="AW20:AW51">IF($T$9+1&gt;B20,INT(D20*$H$10),0)</f>
        <v>5000</v>
      </c>
      <c r="AX20" s="22"/>
      <c r="AY20" s="22"/>
      <c r="AZ20" s="22"/>
      <c r="BA20" s="23"/>
      <c r="BB20" s="18">
        <f aca="true" t="shared" si="4" ref="BB20:BB51">IF(AND(B20&gt;$T$9,B20&lt;SUM($T$9,$T$10)+1),INT($D$20*$H$11),0)</f>
        <v>0</v>
      </c>
      <c r="BC20" s="19"/>
      <c r="BD20" s="19"/>
      <c r="BE20" s="19"/>
      <c r="BF20" s="20"/>
      <c r="BG20" s="18">
        <f aca="true" t="shared" si="5" ref="BG20:BG51">SUM(AW20:BB20)</f>
        <v>5000</v>
      </c>
      <c r="BH20" s="19"/>
      <c r="BI20" s="19"/>
      <c r="BJ20" s="19"/>
      <c r="BK20" s="20"/>
    </row>
    <row r="21" spans="2:63" ht="18" customHeight="1">
      <c r="B21" s="69">
        <f aca="true" t="shared" si="6" ref="B21:B52">B20+1</f>
        <v>2</v>
      </c>
      <c r="C21" s="70"/>
      <c r="D21" s="21">
        <f aca="true" t="shared" si="7" ref="D21:D52">D20-I20</f>
        <v>500000</v>
      </c>
      <c r="E21" s="22"/>
      <c r="F21" s="22"/>
      <c r="G21" s="22"/>
      <c r="H21" s="23"/>
      <c r="I21" s="21">
        <f t="shared" si="0"/>
        <v>0</v>
      </c>
      <c r="J21" s="22"/>
      <c r="K21" s="22"/>
      <c r="L21" s="22"/>
      <c r="M21" s="23"/>
      <c r="N21" s="21">
        <f t="shared" si="1"/>
        <v>5000</v>
      </c>
      <c r="O21" s="22"/>
      <c r="P21" s="22"/>
      <c r="Q21" s="22"/>
      <c r="R21" s="23"/>
      <c r="S21" s="18">
        <f t="shared" si="2"/>
        <v>5000</v>
      </c>
      <c r="T21" s="19"/>
      <c r="U21" s="19"/>
      <c r="V21" s="19"/>
      <c r="W21" s="20"/>
      <c r="X21" s="13"/>
      <c r="Y21" s="14"/>
      <c r="Z21" s="14"/>
      <c r="AA21" s="14"/>
      <c r="AB21" s="15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21">
        <f t="shared" si="3"/>
        <v>5000</v>
      </c>
      <c r="AX21" s="22"/>
      <c r="AY21" s="22"/>
      <c r="AZ21" s="22"/>
      <c r="BA21" s="23"/>
      <c r="BB21" s="18">
        <f t="shared" si="4"/>
        <v>0</v>
      </c>
      <c r="BC21" s="19"/>
      <c r="BD21" s="19"/>
      <c r="BE21" s="19"/>
      <c r="BF21" s="20"/>
      <c r="BG21" s="18">
        <f t="shared" si="5"/>
        <v>5000</v>
      </c>
      <c r="BH21" s="19"/>
      <c r="BI21" s="19"/>
      <c r="BJ21" s="19"/>
      <c r="BK21" s="20"/>
    </row>
    <row r="22" spans="2:63" ht="18" customHeight="1">
      <c r="B22" s="69">
        <f t="shared" si="6"/>
        <v>3</v>
      </c>
      <c r="C22" s="70"/>
      <c r="D22" s="21">
        <f t="shared" si="7"/>
        <v>500000</v>
      </c>
      <c r="E22" s="22"/>
      <c r="F22" s="22"/>
      <c r="G22" s="22"/>
      <c r="H22" s="23"/>
      <c r="I22" s="21">
        <f t="shared" si="0"/>
        <v>0</v>
      </c>
      <c r="J22" s="22"/>
      <c r="K22" s="22"/>
      <c r="L22" s="22"/>
      <c r="M22" s="23"/>
      <c r="N22" s="21">
        <f t="shared" si="1"/>
        <v>5000</v>
      </c>
      <c r="O22" s="22"/>
      <c r="P22" s="22"/>
      <c r="Q22" s="22"/>
      <c r="R22" s="23"/>
      <c r="S22" s="18">
        <f t="shared" si="2"/>
        <v>5000</v>
      </c>
      <c r="T22" s="19"/>
      <c r="U22" s="19"/>
      <c r="V22" s="19"/>
      <c r="W22" s="20"/>
      <c r="X22" s="13"/>
      <c r="Y22" s="14"/>
      <c r="Z22" s="14"/>
      <c r="AA22" s="14"/>
      <c r="AB22" s="15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21">
        <f t="shared" si="3"/>
        <v>5000</v>
      </c>
      <c r="AX22" s="22"/>
      <c r="AY22" s="22"/>
      <c r="AZ22" s="22"/>
      <c r="BA22" s="23"/>
      <c r="BB22" s="18">
        <f t="shared" si="4"/>
        <v>0</v>
      </c>
      <c r="BC22" s="19"/>
      <c r="BD22" s="19"/>
      <c r="BE22" s="19"/>
      <c r="BF22" s="20"/>
      <c r="BG22" s="18">
        <f t="shared" si="5"/>
        <v>5000</v>
      </c>
      <c r="BH22" s="19"/>
      <c r="BI22" s="19"/>
      <c r="BJ22" s="19"/>
      <c r="BK22" s="20"/>
    </row>
    <row r="23" spans="2:63" ht="18" customHeight="1">
      <c r="B23" s="69">
        <f t="shared" si="6"/>
        <v>4</v>
      </c>
      <c r="C23" s="70"/>
      <c r="D23" s="21">
        <f t="shared" si="7"/>
        <v>500000</v>
      </c>
      <c r="E23" s="22"/>
      <c r="F23" s="22"/>
      <c r="G23" s="22"/>
      <c r="H23" s="23"/>
      <c r="I23" s="21">
        <f t="shared" si="0"/>
        <v>0</v>
      </c>
      <c r="J23" s="22"/>
      <c r="K23" s="22"/>
      <c r="L23" s="22"/>
      <c r="M23" s="23"/>
      <c r="N23" s="21">
        <f t="shared" si="1"/>
        <v>5000</v>
      </c>
      <c r="O23" s="22"/>
      <c r="P23" s="22"/>
      <c r="Q23" s="22"/>
      <c r="R23" s="23"/>
      <c r="S23" s="18">
        <f t="shared" si="2"/>
        <v>5000</v>
      </c>
      <c r="T23" s="19"/>
      <c r="U23" s="19"/>
      <c r="V23" s="19"/>
      <c r="W23" s="20"/>
      <c r="X23" s="13"/>
      <c r="Y23" s="14"/>
      <c r="Z23" s="14"/>
      <c r="AA23" s="14"/>
      <c r="AB23" s="15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21">
        <f t="shared" si="3"/>
        <v>5000</v>
      </c>
      <c r="AX23" s="22"/>
      <c r="AY23" s="22"/>
      <c r="AZ23" s="22"/>
      <c r="BA23" s="23"/>
      <c r="BB23" s="18">
        <f t="shared" si="4"/>
        <v>0</v>
      </c>
      <c r="BC23" s="19"/>
      <c r="BD23" s="19"/>
      <c r="BE23" s="19"/>
      <c r="BF23" s="20"/>
      <c r="BG23" s="18">
        <f t="shared" si="5"/>
        <v>5000</v>
      </c>
      <c r="BH23" s="19"/>
      <c r="BI23" s="19"/>
      <c r="BJ23" s="19"/>
      <c r="BK23" s="20"/>
    </row>
    <row r="24" spans="2:63" ht="18" customHeight="1">
      <c r="B24" s="69">
        <f t="shared" si="6"/>
        <v>5</v>
      </c>
      <c r="C24" s="70"/>
      <c r="D24" s="21">
        <f t="shared" si="7"/>
        <v>500000</v>
      </c>
      <c r="E24" s="22"/>
      <c r="F24" s="22"/>
      <c r="G24" s="22"/>
      <c r="H24" s="23"/>
      <c r="I24" s="21">
        <f t="shared" si="0"/>
        <v>0</v>
      </c>
      <c r="J24" s="22"/>
      <c r="K24" s="22"/>
      <c r="L24" s="22"/>
      <c r="M24" s="23"/>
      <c r="N24" s="21">
        <f t="shared" si="1"/>
        <v>5000</v>
      </c>
      <c r="O24" s="22"/>
      <c r="P24" s="22"/>
      <c r="Q24" s="22"/>
      <c r="R24" s="23"/>
      <c r="S24" s="18">
        <f t="shared" si="2"/>
        <v>5000</v>
      </c>
      <c r="T24" s="19"/>
      <c r="U24" s="19"/>
      <c r="V24" s="19"/>
      <c r="W24" s="20"/>
      <c r="X24" s="13"/>
      <c r="Y24" s="14"/>
      <c r="Z24" s="14"/>
      <c r="AA24" s="14"/>
      <c r="AB24" s="15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21">
        <f t="shared" si="3"/>
        <v>5000</v>
      </c>
      <c r="AX24" s="22"/>
      <c r="AY24" s="22"/>
      <c r="AZ24" s="22"/>
      <c r="BA24" s="23"/>
      <c r="BB24" s="18">
        <f t="shared" si="4"/>
        <v>0</v>
      </c>
      <c r="BC24" s="19"/>
      <c r="BD24" s="19"/>
      <c r="BE24" s="19"/>
      <c r="BF24" s="20"/>
      <c r="BG24" s="18">
        <f t="shared" si="5"/>
        <v>5000</v>
      </c>
      <c r="BH24" s="19"/>
      <c r="BI24" s="19"/>
      <c r="BJ24" s="19"/>
      <c r="BK24" s="20"/>
    </row>
    <row r="25" spans="2:63" ht="18" customHeight="1">
      <c r="B25" s="69">
        <f t="shared" si="6"/>
        <v>6</v>
      </c>
      <c r="C25" s="70"/>
      <c r="D25" s="21">
        <f t="shared" si="7"/>
        <v>500000</v>
      </c>
      <c r="E25" s="22"/>
      <c r="F25" s="22"/>
      <c r="G25" s="22"/>
      <c r="H25" s="23"/>
      <c r="I25" s="21">
        <f t="shared" si="0"/>
        <v>22707</v>
      </c>
      <c r="J25" s="22"/>
      <c r="K25" s="22"/>
      <c r="L25" s="22"/>
      <c r="M25" s="23"/>
      <c r="N25" s="21">
        <f t="shared" si="1"/>
        <v>5000</v>
      </c>
      <c r="O25" s="22"/>
      <c r="P25" s="22"/>
      <c r="Q25" s="22"/>
      <c r="R25" s="23"/>
      <c r="S25" s="18">
        <f t="shared" si="2"/>
        <v>27707</v>
      </c>
      <c r="T25" s="19"/>
      <c r="U25" s="19"/>
      <c r="V25" s="19"/>
      <c r="W25" s="20"/>
      <c r="X25" s="13"/>
      <c r="Y25" s="14"/>
      <c r="Z25" s="14"/>
      <c r="AA25" s="14"/>
      <c r="AB25" s="15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21">
        <f t="shared" si="3"/>
        <v>0</v>
      </c>
      <c r="AX25" s="22"/>
      <c r="AY25" s="22"/>
      <c r="AZ25" s="22"/>
      <c r="BA25" s="23"/>
      <c r="BB25" s="18">
        <f t="shared" si="4"/>
        <v>27707</v>
      </c>
      <c r="BC25" s="19"/>
      <c r="BD25" s="19"/>
      <c r="BE25" s="19"/>
      <c r="BF25" s="20"/>
      <c r="BG25" s="18">
        <f t="shared" si="5"/>
        <v>27707</v>
      </c>
      <c r="BH25" s="19"/>
      <c r="BI25" s="19"/>
      <c r="BJ25" s="19"/>
      <c r="BK25" s="20"/>
    </row>
    <row r="26" spans="2:63" ht="18" customHeight="1">
      <c r="B26" s="69">
        <f t="shared" si="6"/>
        <v>7</v>
      </c>
      <c r="C26" s="70"/>
      <c r="D26" s="21">
        <f t="shared" si="7"/>
        <v>477293</v>
      </c>
      <c r="E26" s="22"/>
      <c r="F26" s="22"/>
      <c r="G26" s="22"/>
      <c r="H26" s="23"/>
      <c r="I26" s="21">
        <f t="shared" si="0"/>
        <v>22935</v>
      </c>
      <c r="J26" s="22"/>
      <c r="K26" s="22"/>
      <c r="L26" s="22"/>
      <c r="M26" s="23"/>
      <c r="N26" s="21">
        <f t="shared" si="1"/>
        <v>4772</v>
      </c>
      <c r="O26" s="22"/>
      <c r="P26" s="22"/>
      <c r="Q26" s="22"/>
      <c r="R26" s="23"/>
      <c r="S26" s="18">
        <f t="shared" si="2"/>
        <v>27707</v>
      </c>
      <c r="T26" s="19"/>
      <c r="U26" s="19"/>
      <c r="V26" s="19"/>
      <c r="W26" s="20"/>
      <c r="X26" s="13"/>
      <c r="Y26" s="14"/>
      <c r="Z26" s="14"/>
      <c r="AA26" s="14"/>
      <c r="AB26" s="15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21">
        <f t="shared" si="3"/>
        <v>0</v>
      </c>
      <c r="AX26" s="22"/>
      <c r="AY26" s="22"/>
      <c r="AZ26" s="22"/>
      <c r="BA26" s="23"/>
      <c r="BB26" s="18">
        <f t="shared" si="4"/>
        <v>27707</v>
      </c>
      <c r="BC26" s="19"/>
      <c r="BD26" s="19"/>
      <c r="BE26" s="19"/>
      <c r="BF26" s="20"/>
      <c r="BG26" s="18">
        <f t="shared" si="5"/>
        <v>27707</v>
      </c>
      <c r="BH26" s="19"/>
      <c r="BI26" s="19"/>
      <c r="BJ26" s="19"/>
      <c r="BK26" s="20"/>
    </row>
    <row r="27" spans="2:63" ht="18" customHeight="1">
      <c r="B27" s="69">
        <f t="shared" si="6"/>
        <v>8</v>
      </c>
      <c r="C27" s="70"/>
      <c r="D27" s="21">
        <f t="shared" si="7"/>
        <v>454358</v>
      </c>
      <c r="E27" s="22"/>
      <c r="F27" s="22"/>
      <c r="G27" s="22"/>
      <c r="H27" s="23"/>
      <c r="I27" s="21">
        <f t="shared" si="0"/>
        <v>23164</v>
      </c>
      <c r="J27" s="22"/>
      <c r="K27" s="22"/>
      <c r="L27" s="22"/>
      <c r="M27" s="23"/>
      <c r="N27" s="21">
        <f t="shared" si="1"/>
        <v>4543</v>
      </c>
      <c r="O27" s="22"/>
      <c r="P27" s="22"/>
      <c r="Q27" s="22"/>
      <c r="R27" s="23"/>
      <c r="S27" s="18">
        <f t="shared" si="2"/>
        <v>27707</v>
      </c>
      <c r="T27" s="19"/>
      <c r="U27" s="19"/>
      <c r="V27" s="19"/>
      <c r="W27" s="20"/>
      <c r="X27" s="13"/>
      <c r="Y27" s="14"/>
      <c r="Z27" s="14"/>
      <c r="AA27" s="14"/>
      <c r="AB27" s="15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21">
        <f t="shared" si="3"/>
        <v>0</v>
      </c>
      <c r="AX27" s="22"/>
      <c r="AY27" s="22"/>
      <c r="AZ27" s="22"/>
      <c r="BA27" s="23"/>
      <c r="BB27" s="18">
        <f t="shared" si="4"/>
        <v>27707</v>
      </c>
      <c r="BC27" s="19"/>
      <c r="BD27" s="19"/>
      <c r="BE27" s="19"/>
      <c r="BF27" s="20"/>
      <c r="BG27" s="18">
        <f t="shared" si="5"/>
        <v>27707</v>
      </c>
      <c r="BH27" s="19"/>
      <c r="BI27" s="19"/>
      <c r="BJ27" s="19"/>
      <c r="BK27" s="20"/>
    </row>
    <row r="28" spans="2:63" ht="18" customHeight="1">
      <c r="B28" s="69">
        <f t="shared" si="6"/>
        <v>9</v>
      </c>
      <c r="C28" s="70"/>
      <c r="D28" s="21">
        <f t="shared" si="7"/>
        <v>431194</v>
      </c>
      <c r="E28" s="22"/>
      <c r="F28" s="22"/>
      <c r="G28" s="22"/>
      <c r="H28" s="23"/>
      <c r="I28" s="21">
        <f t="shared" si="0"/>
        <v>23396</v>
      </c>
      <c r="J28" s="22"/>
      <c r="K28" s="22"/>
      <c r="L28" s="22"/>
      <c r="M28" s="23"/>
      <c r="N28" s="21">
        <f t="shared" si="1"/>
        <v>4311</v>
      </c>
      <c r="O28" s="22"/>
      <c r="P28" s="22"/>
      <c r="Q28" s="22"/>
      <c r="R28" s="23"/>
      <c r="S28" s="18">
        <f t="shared" si="2"/>
        <v>27707</v>
      </c>
      <c r="T28" s="19"/>
      <c r="U28" s="19"/>
      <c r="V28" s="19"/>
      <c r="W28" s="20"/>
      <c r="X28" s="13"/>
      <c r="Y28" s="14"/>
      <c r="Z28" s="14"/>
      <c r="AA28" s="14"/>
      <c r="AB28" s="15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21">
        <f t="shared" si="3"/>
        <v>0</v>
      </c>
      <c r="AX28" s="22"/>
      <c r="AY28" s="22"/>
      <c r="AZ28" s="22"/>
      <c r="BA28" s="23"/>
      <c r="BB28" s="18">
        <f t="shared" si="4"/>
        <v>27707</v>
      </c>
      <c r="BC28" s="19"/>
      <c r="BD28" s="19"/>
      <c r="BE28" s="19"/>
      <c r="BF28" s="20"/>
      <c r="BG28" s="18">
        <f t="shared" si="5"/>
        <v>27707</v>
      </c>
      <c r="BH28" s="19"/>
      <c r="BI28" s="19"/>
      <c r="BJ28" s="19"/>
      <c r="BK28" s="20"/>
    </row>
    <row r="29" spans="2:63" ht="18" customHeight="1">
      <c r="B29" s="69">
        <f t="shared" si="6"/>
        <v>10</v>
      </c>
      <c r="C29" s="70"/>
      <c r="D29" s="21">
        <f t="shared" si="7"/>
        <v>407798</v>
      </c>
      <c r="E29" s="22"/>
      <c r="F29" s="22"/>
      <c r="G29" s="22"/>
      <c r="H29" s="23"/>
      <c r="I29" s="21">
        <f t="shared" si="0"/>
        <v>23630</v>
      </c>
      <c r="J29" s="22"/>
      <c r="K29" s="22"/>
      <c r="L29" s="22"/>
      <c r="M29" s="23"/>
      <c r="N29" s="21">
        <f t="shared" si="1"/>
        <v>4077</v>
      </c>
      <c r="O29" s="22"/>
      <c r="P29" s="22"/>
      <c r="Q29" s="22"/>
      <c r="R29" s="23"/>
      <c r="S29" s="18">
        <f t="shared" si="2"/>
        <v>27707</v>
      </c>
      <c r="T29" s="19"/>
      <c r="U29" s="19"/>
      <c r="V29" s="19"/>
      <c r="W29" s="20"/>
      <c r="X29" s="13"/>
      <c r="Y29" s="14"/>
      <c r="Z29" s="14"/>
      <c r="AA29" s="14"/>
      <c r="AB29" s="15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21">
        <f t="shared" si="3"/>
        <v>0</v>
      </c>
      <c r="AX29" s="22"/>
      <c r="AY29" s="22"/>
      <c r="AZ29" s="22"/>
      <c r="BA29" s="23"/>
      <c r="BB29" s="18">
        <f t="shared" si="4"/>
        <v>27707</v>
      </c>
      <c r="BC29" s="19"/>
      <c r="BD29" s="19"/>
      <c r="BE29" s="19"/>
      <c r="BF29" s="20"/>
      <c r="BG29" s="18">
        <f t="shared" si="5"/>
        <v>27707</v>
      </c>
      <c r="BH29" s="19"/>
      <c r="BI29" s="19"/>
      <c r="BJ29" s="19"/>
      <c r="BK29" s="20"/>
    </row>
    <row r="30" spans="2:63" ht="18" customHeight="1">
      <c r="B30" s="69">
        <f t="shared" si="6"/>
        <v>11</v>
      </c>
      <c r="C30" s="70"/>
      <c r="D30" s="21">
        <f t="shared" si="7"/>
        <v>384168</v>
      </c>
      <c r="E30" s="22"/>
      <c r="F30" s="22"/>
      <c r="G30" s="22"/>
      <c r="H30" s="23"/>
      <c r="I30" s="21">
        <f t="shared" si="0"/>
        <v>23866</v>
      </c>
      <c r="J30" s="22"/>
      <c r="K30" s="22"/>
      <c r="L30" s="22"/>
      <c r="M30" s="23"/>
      <c r="N30" s="21">
        <f t="shared" si="1"/>
        <v>3841</v>
      </c>
      <c r="O30" s="22"/>
      <c r="P30" s="22"/>
      <c r="Q30" s="22"/>
      <c r="R30" s="23"/>
      <c r="S30" s="18">
        <f t="shared" si="2"/>
        <v>27707</v>
      </c>
      <c r="T30" s="19"/>
      <c r="U30" s="19"/>
      <c r="V30" s="19"/>
      <c r="W30" s="20"/>
      <c r="X30" s="13"/>
      <c r="Y30" s="14"/>
      <c r="Z30" s="14"/>
      <c r="AA30" s="14"/>
      <c r="AB30" s="15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21">
        <f t="shared" si="3"/>
        <v>0</v>
      </c>
      <c r="AX30" s="22"/>
      <c r="AY30" s="22"/>
      <c r="AZ30" s="22"/>
      <c r="BA30" s="23"/>
      <c r="BB30" s="18">
        <f t="shared" si="4"/>
        <v>27707</v>
      </c>
      <c r="BC30" s="19"/>
      <c r="BD30" s="19"/>
      <c r="BE30" s="19"/>
      <c r="BF30" s="20"/>
      <c r="BG30" s="18">
        <f t="shared" si="5"/>
        <v>27707</v>
      </c>
      <c r="BH30" s="19"/>
      <c r="BI30" s="19"/>
      <c r="BJ30" s="19"/>
      <c r="BK30" s="20"/>
    </row>
    <row r="31" spans="2:63" ht="18" customHeight="1">
      <c r="B31" s="69">
        <f t="shared" si="6"/>
        <v>12</v>
      </c>
      <c r="C31" s="70"/>
      <c r="D31" s="21">
        <f t="shared" si="7"/>
        <v>360302</v>
      </c>
      <c r="E31" s="22"/>
      <c r="F31" s="22"/>
      <c r="G31" s="22"/>
      <c r="H31" s="23"/>
      <c r="I31" s="21">
        <f t="shared" si="0"/>
        <v>24104</v>
      </c>
      <c r="J31" s="22"/>
      <c r="K31" s="22"/>
      <c r="L31" s="22"/>
      <c r="M31" s="23"/>
      <c r="N31" s="21">
        <f t="shared" si="1"/>
        <v>3603</v>
      </c>
      <c r="O31" s="22"/>
      <c r="P31" s="22"/>
      <c r="Q31" s="22"/>
      <c r="R31" s="23"/>
      <c r="S31" s="18">
        <f t="shared" si="2"/>
        <v>27707</v>
      </c>
      <c r="T31" s="19"/>
      <c r="U31" s="19"/>
      <c r="V31" s="19"/>
      <c r="W31" s="20"/>
      <c r="X31" s="13"/>
      <c r="Y31" s="14"/>
      <c r="Z31" s="14"/>
      <c r="AA31" s="14"/>
      <c r="AB31" s="15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21">
        <f t="shared" si="3"/>
        <v>0</v>
      </c>
      <c r="AX31" s="22"/>
      <c r="AY31" s="22"/>
      <c r="AZ31" s="22"/>
      <c r="BA31" s="23"/>
      <c r="BB31" s="18">
        <f t="shared" si="4"/>
        <v>27707</v>
      </c>
      <c r="BC31" s="19"/>
      <c r="BD31" s="19"/>
      <c r="BE31" s="19"/>
      <c r="BF31" s="20"/>
      <c r="BG31" s="18">
        <f t="shared" si="5"/>
        <v>27707</v>
      </c>
      <c r="BH31" s="19"/>
      <c r="BI31" s="19"/>
      <c r="BJ31" s="19"/>
      <c r="BK31" s="20"/>
    </row>
    <row r="32" spans="2:63" ht="18" customHeight="1">
      <c r="B32" s="69">
        <f t="shared" si="6"/>
        <v>13</v>
      </c>
      <c r="C32" s="70"/>
      <c r="D32" s="21">
        <f t="shared" si="7"/>
        <v>336198</v>
      </c>
      <c r="E32" s="22"/>
      <c r="F32" s="22"/>
      <c r="G32" s="22"/>
      <c r="H32" s="23"/>
      <c r="I32" s="21">
        <f t="shared" si="0"/>
        <v>24346</v>
      </c>
      <c r="J32" s="22"/>
      <c r="K32" s="22"/>
      <c r="L32" s="22"/>
      <c r="M32" s="23"/>
      <c r="N32" s="21">
        <f t="shared" si="1"/>
        <v>3361</v>
      </c>
      <c r="O32" s="22"/>
      <c r="P32" s="22"/>
      <c r="Q32" s="22"/>
      <c r="R32" s="23"/>
      <c r="S32" s="18">
        <f t="shared" si="2"/>
        <v>27707</v>
      </c>
      <c r="T32" s="19"/>
      <c r="U32" s="19"/>
      <c r="V32" s="19"/>
      <c r="W32" s="20"/>
      <c r="X32" s="13"/>
      <c r="Y32" s="14"/>
      <c r="Z32" s="14"/>
      <c r="AA32" s="14"/>
      <c r="AB32" s="15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21">
        <f t="shared" si="3"/>
        <v>0</v>
      </c>
      <c r="AX32" s="22"/>
      <c r="AY32" s="22"/>
      <c r="AZ32" s="22"/>
      <c r="BA32" s="23"/>
      <c r="BB32" s="18">
        <f t="shared" si="4"/>
        <v>27707</v>
      </c>
      <c r="BC32" s="19"/>
      <c r="BD32" s="19"/>
      <c r="BE32" s="19"/>
      <c r="BF32" s="20"/>
      <c r="BG32" s="18">
        <f t="shared" si="5"/>
        <v>27707</v>
      </c>
      <c r="BH32" s="19"/>
      <c r="BI32" s="19"/>
      <c r="BJ32" s="19"/>
      <c r="BK32" s="20"/>
    </row>
    <row r="33" spans="2:63" ht="18" customHeight="1">
      <c r="B33" s="69">
        <f t="shared" si="6"/>
        <v>14</v>
      </c>
      <c r="C33" s="70"/>
      <c r="D33" s="21">
        <f t="shared" si="7"/>
        <v>311852</v>
      </c>
      <c r="E33" s="22"/>
      <c r="F33" s="22"/>
      <c r="G33" s="22"/>
      <c r="H33" s="23"/>
      <c r="I33" s="21">
        <f t="shared" si="0"/>
        <v>24589</v>
      </c>
      <c r="J33" s="22"/>
      <c r="K33" s="22"/>
      <c r="L33" s="22"/>
      <c r="M33" s="23"/>
      <c r="N33" s="21">
        <f t="shared" si="1"/>
        <v>3118</v>
      </c>
      <c r="O33" s="22"/>
      <c r="P33" s="22"/>
      <c r="Q33" s="22"/>
      <c r="R33" s="23"/>
      <c r="S33" s="18">
        <f t="shared" si="2"/>
        <v>27707</v>
      </c>
      <c r="T33" s="19"/>
      <c r="U33" s="19"/>
      <c r="V33" s="19"/>
      <c r="W33" s="20"/>
      <c r="X33" s="13"/>
      <c r="Y33" s="14"/>
      <c r="Z33" s="14"/>
      <c r="AA33" s="14"/>
      <c r="AB33" s="15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21">
        <f t="shared" si="3"/>
        <v>0</v>
      </c>
      <c r="AX33" s="22"/>
      <c r="AY33" s="22"/>
      <c r="AZ33" s="22"/>
      <c r="BA33" s="23"/>
      <c r="BB33" s="18">
        <f t="shared" si="4"/>
        <v>27707</v>
      </c>
      <c r="BC33" s="19"/>
      <c r="BD33" s="19"/>
      <c r="BE33" s="19"/>
      <c r="BF33" s="20"/>
      <c r="BG33" s="18">
        <f t="shared" si="5"/>
        <v>27707</v>
      </c>
      <c r="BH33" s="19"/>
      <c r="BI33" s="19"/>
      <c r="BJ33" s="19"/>
      <c r="BK33" s="20"/>
    </row>
    <row r="34" spans="2:63" ht="18" customHeight="1">
      <c r="B34" s="69">
        <f t="shared" si="6"/>
        <v>15</v>
      </c>
      <c r="C34" s="70"/>
      <c r="D34" s="21">
        <f t="shared" si="7"/>
        <v>287263</v>
      </c>
      <c r="E34" s="22"/>
      <c r="F34" s="22"/>
      <c r="G34" s="22"/>
      <c r="H34" s="23"/>
      <c r="I34" s="21">
        <f t="shared" si="0"/>
        <v>24835</v>
      </c>
      <c r="J34" s="22"/>
      <c r="K34" s="22"/>
      <c r="L34" s="22"/>
      <c r="M34" s="23"/>
      <c r="N34" s="21">
        <f t="shared" si="1"/>
        <v>2872</v>
      </c>
      <c r="O34" s="22"/>
      <c r="P34" s="22"/>
      <c r="Q34" s="22"/>
      <c r="R34" s="23"/>
      <c r="S34" s="18">
        <f t="shared" si="2"/>
        <v>27707</v>
      </c>
      <c r="T34" s="19"/>
      <c r="U34" s="19"/>
      <c r="V34" s="19"/>
      <c r="W34" s="20"/>
      <c r="X34" s="13"/>
      <c r="Y34" s="14"/>
      <c r="Z34" s="14"/>
      <c r="AA34" s="14"/>
      <c r="AB34" s="15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21">
        <f t="shared" si="3"/>
        <v>0</v>
      </c>
      <c r="AX34" s="22"/>
      <c r="AY34" s="22"/>
      <c r="AZ34" s="22"/>
      <c r="BA34" s="23"/>
      <c r="BB34" s="18">
        <f t="shared" si="4"/>
        <v>27707</v>
      </c>
      <c r="BC34" s="19"/>
      <c r="BD34" s="19"/>
      <c r="BE34" s="19"/>
      <c r="BF34" s="20"/>
      <c r="BG34" s="18">
        <f t="shared" si="5"/>
        <v>27707</v>
      </c>
      <c r="BH34" s="19"/>
      <c r="BI34" s="19"/>
      <c r="BJ34" s="19"/>
      <c r="BK34" s="20"/>
    </row>
    <row r="35" spans="2:63" ht="18" customHeight="1">
      <c r="B35" s="69">
        <f t="shared" si="6"/>
        <v>16</v>
      </c>
      <c r="C35" s="70"/>
      <c r="D35" s="21">
        <f t="shared" si="7"/>
        <v>262428</v>
      </c>
      <c r="E35" s="22"/>
      <c r="F35" s="22"/>
      <c r="G35" s="22"/>
      <c r="H35" s="23"/>
      <c r="I35" s="21">
        <f t="shared" si="0"/>
        <v>25083</v>
      </c>
      <c r="J35" s="22"/>
      <c r="K35" s="22"/>
      <c r="L35" s="22"/>
      <c r="M35" s="23"/>
      <c r="N35" s="21">
        <f t="shared" si="1"/>
        <v>2624</v>
      </c>
      <c r="O35" s="22"/>
      <c r="P35" s="22"/>
      <c r="Q35" s="22"/>
      <c r="R35" s="23"/>
      <c r="S35" s="18">
        <f t="shared" si="2"/>
        <v>27707</v>
      </c>
      <c r="T35" s="19"/>
      <c r="U35" s="19"/>
      <c r="V35" s="19"/>
      <c r="W35" s="20"/>
      <c r="X35" s="13"/>
      <c r="Y35" s="14"/>
      <c r="Z35" s="14"/>
      <c r="AA35" s="14"/>
      <c r="AB35" s="15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21">
        <f t="shared" si="3"/>
        <v>0</v>
      </c>
      <c r="AX35" s="22"/>
      <c r="AY35" s="22"/>
      <c r="AZ35" s="22"/>
      <c r="BA35" s="23"/>
      <c r="BB35" s="18">
        <f t="shared" si="4"/>
        <v>27707</v>
      </c>
      <c r="BC35" s="19"/>
      <c r="BD35" s="19"/>
      <c r="BE35" s="19"/>
      <c r="BF35" s="20"/>
      <c r="BG35" s="18">
        <f t="shared" si="5"/>
        <v>27707</v>
      </c>
      <c r="BH35" s="19"/>
      <c r="BI35" s="19"/>
      <c r="BJ35" s="19"/>
      <c r="BK35" s="20"/>
    </row>
    <row r="36" spans="2:63" ht="18" customHeight="1">
      <c r="B36" s="69">
        <f t="shared" si="6"/>
        <v>17</v>
      </c>
      <c r="C36" s="70"/>
      <c r="D36" s="21">
        <f t="shared" si="7"/>
        <v>237345</v>
      </c>
      <c r="E36" s="22"/>
      <c r="F36" s="22"/>
      <c r="G36" s="22"/>
      <c r="H36" s="23"/>
      <c r="I36" s="21">
        <f t="shared" si="0"/>
        <v>25334</v>
      </c>
      <c r="J36" s="22"/>
      <c r="K36" s="22"/>
      <c r="L36" s="22"/>
      <c r="M36" s="23"/>
      <c r="N36" s="21">
        <f t="shared" si="1"/>
        <v>2373</v>
      </c>
      <c r="O36" s="22"/>
      <c r="P36" s="22"/>
      <c r="Q36" s="22"/>
      <c r="R36" s="23"/>
      <c r="S36" s="18">
        <f t="shared" si="2"/>
        <v>27707</v>
      </c>
      <c r="T36" s="19"/>
      <c r="U36" s="19"/>
      <c r="V36" s="19"/>
      <c r="W36" s="20"/>
      <c r="X36" s="13"/>
      <c r="Y36" s="14"/>
      <c r="Z36" s="14"/>
      <c r="AA36" s="14"/>
      <c r="AB36" s="15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21">
        <f t="shared" si="3"/>
        <v>0</v>
      </c>
      <c r="AX36" s="22"/>
      <c r="AY36" s="22"/>
      <c r="AZ36" s="22"/>
      <c r="BA36" s="23"/>
      <c r="BB36" s="18">
        <f t="shared" si="4"/>
        <v>27707</v>
      </c>
      <c r="BC36" s="19"/>
      <c r="BD36" s="19"/>
      <c r="BE36" s="19"/>
      <c r="BF36" s="20"/>
      <c r="BG36" s="18">
        <f t="shared" si="5"/>
        <v>27707</v>
      </c>
      <c r="BH36" s="19"/>
      <c r="BI36" s="19"/>
      <c r="BJ36" s="19"/>
      <c r="BK36" s="20"/>
    </row>
    <row r="37" spans="2:63" ht="18" customHeight="1">
      <c r="B37" s="69">
        <f t="shared" si="6"/>
        <v>18</v>
      </c>
      <c r="C37" s="70"/>
      <c r="D37" s="21">
        <f t="shared" si="7"/>
        <v>212011</v>
      </c>
      <c r="E37" s="22"/>
      <c r="F37" s="22"/>
      <c r="G37" s="22"/>
      <c r="H37" s="23"/>
      <c r="I37" s="21">
        <f t="shared" si="0"/>
        <v>25587</v>
      </c>
      <c r="J37" s="22"/>
      <c r="K37" s="22"/>
      <c r="L37" s="22"/>
      <c r="M37" s="23"/>
      <c r="N37" s="21">
        <f t="shared" si="1"/>
        <v>2120</v>
      </c>
      <c r="O37" s="22"/>
      <c r="P37" s="22"/>
      <c r="Q37" s="22"/>
      <c r="R37" s="23"/>
      <c r="S37" s="18">
        <f t="shared" si="2"/>
        <v>27707</v>
      </c>
      <c r="T37" s="19"/>
      <c r="U37" s="19"/>
      <c r="V37" s="19"/>
      <c r="W37" s="20"/>
      <c r="X37" s="13"/>
      <c r="Y37" s="14"/>
      <c r="Z37" s="14"/>
      <c r="AA37" s="14"/>
      <c r="AB37" s="15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21">
        <f t="shared" si="3"/>
        <v>0</v>
      </c>
      <c r="AX37" s="22"/>
      <c r="AY37" s="22"/>
      <c r="AZ37" s="22"/>
      <c r="BA37" s="23"/>
      <c r="BB37" s="18">
        <f t="shared" si="4"/>
        <v>27707</v>
      </c>
      <c r="BC37" s="19"/>
      <c r="BD37" s="19"/>
      <c r="BE37" s="19"/>
      <c r="BF37" s="20"/>
      <c r="BG37" s="18">
        <f t="shared" si="5"/>
        <v>27707</v>
      </c>
      <c r="BH37" s="19"/>
      <c r="BI37" s="19"/>
      <c r="BJ37" s="19"/>
      <c r="BK37" s="20"/>
    </row>
    <row r="38" spans="2:63" ht="18" customHeight="1">
      <c r="B38" s="69">
        <f t="shared" si="6"/>
        <v>19</v>
      </c>
      <c r="C38" s="70"/>
      <c r="D38" s="21">
        <f t="shared" si="7"/>
        <v>186424</v>
      </c>
      <c r="E38" s="22"/>
      <c r="F38" s="22"/>
      <c r="G38" s="22"/>
      <c r="H38" s="23"/>
      <c r="I38" s="21">
        <f t="shared" si="0"/>
        <v>25843</v>
      </c>
      <c r="J38" s="22"/>
      <c r="K38" s="22"/>
      <c r="L38" s="22"/>
      <c r="M38" s="23"/>
      <c r="N38" s="21">
        <f t="shared" si="1"/>
        <v>1864</v>
      </c>
      <c r="O38" s="22"/>
      <c r="P38" s="22"/>
      <c r="Q38" s="22"/>
      <c r="R38" s="23"/>
      <c r="S38" s="18">
        <f t="shared" si="2"/>
        <v>27707</v>
      </c>
      <c r="T38" s="19"/>
      <c r="U38" s="19"/>
      <c r="V38" s="19"/>
      <c r="W38" s="20"/>
      <c r="X38" s="13"/>
      <c r="Y38" s="14"/>
      <c r="Z38" s="14"/>
      <c r="AA38" s="14"/>
      <c r="AB38" s="15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21">
        <f t="shared" si="3"/>
        <v>0</v>
      </c>
      <c r="AX38" s="22"/>
      <c r="AY38" s="22"/>
      <c r="AZ38" s="22"/>
      <c r="BA38" s="23"/>
      <c r="BB38" s="18">
        <f t="shared" si="4"/>
        <v>27707</v>
      </c>
      <c r="BC38" s="19"/>
      <c r="BD38" s="19"/>
      <c r="BE38" s="19"/>
      <c r="BF38" s="20"/>
      <c r="BG38" s="18">
        <f t="shared" si="5"/>
        <v>27707</v>
      </c>
      <c r="BH38" s="19"/>
      <c r="BI38" s="19"/>
      <c r="BJ38" s="19"/>
      <c r="BK38" s="20"/>
    </row>
    <row r="39" spans="2:63" ht="18" customHeight="1">
      <c r="B39" s="69">
        <f t="shared" si="6"/>
        <v>20</v>
      </c>
      <c r="C39" s="70"/>
      <c r="D39" s="21">
        <f t="shared" si="7"/>
        <v>160581</v>
      </c>
      <c r="E39" s="22"/>
      <c r="F39" s="22"/>
      <c r="G39" s="22"/>
      <c r="H39" s="23"/>
      <c r="I39" s="21">
        <f t="shared" si="0"/>
        <v>26102</v>
      </c>
      <c r="J39" s="22"/>
      <c r="K39" s="22"/>
      <c r="L39" s="22"/>
      <c r="M39" s="23"/>
      <c r="N39" s="21">
        <f t="shared" si="1"/>
        <v>1605</v>
      </c>
      <c r="O39" s="22"/>
      <c r="P39" s="22"/>
      <c r="Q39" s="22"/>
      <c r="R39" s="23"/>
      <c r="S39" s="18">
        <f t="shared" si="2"/>
        <v>27707</v>
      </c>
      <c r="T39" s="19"/>
      <c r="U39" s="19"/>
      <c r="V39" s="19"/>
      <c r="W39" s="20"/>
      <c r="X39" s="13"/>
      <c r="Y39" s="14"/>
      <c r="Z39" s="14"/>
      <c r="AA39" s="14"/>
      <c r="AB39" s="15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21">
        <f t="shared" si="3"/>
        <v>0</v>
      </c>
      <c r="AX39" s="22"/>
      <c r="AY39" s="22"/>
      <c r="AZ39" s="22"/>
      <c r="BA39" s="23"/>
      <c r="BB39" s="18">
        <f t="shared" si="4"/>
        <v>27707</v>
      </c>
      <c r="BC39" s="19"/>
      <c r="BD39" s="19"/>
      <c r="BE39" s="19"/>
      <c r="BF39" s="20"/>
      <c r="BG39" s="18">
        <f t="shared" si="5"/>
        <v>27707</v>
      </c>
      <c r="BH39" s="19"/>
      <c r="BI39" s="19"/>
      <c r="BJ39" s="19"/>
      <c r="BK39" s="20"/>
    </row>
    <row r="40" spans="2:63" ht="18" customHeight="1">
      <c r="B40" s="69">
        <f t="shared" si="6"/>
        <v>21</v>
      </c>
      <c r="C40" s="70"/>
      <c r="D40" s="21">
        <f t="shared" si="7"/>
        <v>134479</v>
      </c>
      <c r="E40" s="22"/>
      <c r="F40" s="22"/>
      <c r="G40" s="22"/>
      <c r="H40" s="23"/>
      <c r="I40" s="21">
        <f t="shared" si="0"/>
        <v>26363</v>
      </c>
      <c r="J40" s="22"/>
      <c r="K40" s="22"/>
      <c r="L40" s="22"/>
      <c r="M40" s="23"/>
      <c r="N40" s="21">
        <f t="shared" si="1"/>
        <v>1344</v>
      </c>
      <c r="O40" s="22"/>
      <c r="P40" s="22"/>
      <c r="Q40" s="22"/>
      <c r="R40" s="23"/>
      <c r="S40" s="18">
        <f t="shared" si="2"/>
        <v>27707</v>
      </c>
      <c r="T40" s="19"/>
      <c r="U40" s="19"/>
      <c r="V40" s="19"/>
      <c r="W40" s="20"/>
      <c r="X40" s="13"/>
      <c r="Y40" s="14"/>
      <c r="Z40" s="14"/>
      <c r="AA40" s="14"/>
      <c r="AB40" s="15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21">
        <f t="shared" si="3"/>
        <v>0</v>
      </c>
      <c r="AX40" s="22"/>
      <c r="AY40" s="22"/>
      <c r="AZ40" s="22"/>
      <c r="BA40" s="23"/>
      <c r="BB40" s="18">
        <f t="shared" si="4"/>
        <v>27707</v>
      </c>
      <c r="BC40" s="19"/>
      <c r="BD40" s="19"/>
      <c r="BE40" s="19"/>
      <c r="BF40" s="20"/>
      <c r="BG40" s="18">
        <f t="shared" si="5"/>
        <v>27707</v>
      </c>
      <c r="BH40" s="19"/>
      <c r="BI40" s="19"/>
      <c r="BJ40" s="19"/>
      <c r="BK40" s="20"/>
    </row>
    <row r="41" spans="2:63" ht="18" customHeight="1">
      <c r="B41" s="69">
        <f t="shared" si="6"/>
        <v>22</v>
      </c>
      <c r="C41" s="70"/>
      <c r="D41" s="21">
        <f t="shared" si="7"/>
        <v>108116</v>
      </c>
      <c r="E41" s="22"/>
      <c r="F41" s="22"/>
      <c r="G41" s="22"/>
      <c r="H41" s="23"/>
      <c r="I41" s="21">
        <f t="shared" si="0"/>
        <v>26626</v>
      </c>
      <c r="J41" s="22"/>
      <c r="K41" s="22"/>
      <c r="L41" s="22"/>
      <c r="M41" s="23"/>
      <c r="N41" s="21">
        <f t="shared" si="1"/>
        <v>1081</v>
      </c>
      <c r="O41" s="22"/>
      <c r="P41" s="22"/>
      <c r="Q41" s="22"/>
      <c r="R41" s="23"/>
      <c r="S41" s="18">
        <f t="shared" si="2"/>
        <v>27707</v>
      </c>
      <c r="T41" s="19"/>
      <c r="U41" s="19"/>
      <c r="V41" s="19"/>
      <c r="W41" s="20"/>
      <c r="X41" s="13"/>
      <c r="Y41" s="14"/>
      <c r="Z41" s="14"/>
      <c r="AA41" s="14"/>
      <c r="AB41" s="15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21">
        <f t="shared" si="3"/>
        <v>0</v>
      </c>
      <c r="AX41" s="22"/>
      <c r="AY41" s="22"/>
      <c r="AZ41" s="22"/>
      <c r="BA41" s="23"/>
      <c r="BB41" s="18">
        <f t="shared" si="4"/>
        <v>27707</v>
      </c>
      <c r="BC41" s="19"/>
      <c r="BD41" s="19"/>
      <c r="BE41" s="19"/>
      <c r="BF41" s="20"/>
      <c r="BG41" s="18">
        <f t="shared" si="5"/>
        <v>27707</v>
      </c>
      <c r="BH41" s="19"/>
      <c r="BI41" s="19"/>
      <c r="BJ41" s="19"/>
      <c r="BK41" s="20"/>
    </row>
    <row r="42" spans="2:63" ht="18" customHeight="1">
      <c r="B42" s="69">
        <f t="shared" si="6"/>
        <v>23</v>
      </c>
      <c r="C42" s="70"/>
      <c r="D42" s="21">
        <f t="shared" si="7"/>
        <v>81490</v>
      </c>
      <c r="E42" s="22"/>
      <c r="F42" s="22"/>
      <c r="G42" s="22"/>
      <c r="H42" s="23"/>
      <c r="I42" s="21">
        <f t="shared" si="0"/>
        <v>26893</v>
      </c>
      <c r="J42" s="22"/>
      <c r="K42" s="22"/>
      <c r="L42" s="22"/>
      <c r="M42" s="23"/>
      <c r="N42" s="21">
        <f t="shared" si="1"/>
        <v>814</v>
      </c>
      <c r="O42" s="22"/>
      <c r="P42" s="22"/>
      <c r="Q42" s="22"/>
      <c r="R42" s="23"/>
      <c r="S42" s="18">
        <f t="shared" si="2"/>
        <v>27707</v>
      </c>
      <c r="T42" s="19"/>
      <c r="U42" s="19"/>
      <c r="V42" s="19"/>
      <c r="W42" s="20"/>
      <c r="X42" s="13"/>
      <c r="Y42" s="14"/>
      <c r="Z42" s="14"/>
      <c r="AA42" s="14"/>
      <c r="AB42" s="15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21">
        <f t="shared" si="3"/>
        <v>0</v>
      </c>
      <c r="AX42" s="22"/>
      <c r="AY42" s="22"/>
      <c r="AZ42" s="22"/>
      <c r="BA42" s="23"/>
      <c r="BB42" s="18">
        <f t="shared" si="4"/>
        <v>27707</v>
      </c>
      <c r="BC42" s="19"/>
      <c r="BD42" s="19"/>
      <c r="BE42" s="19"/>
      <c r="BF42" s="20"/>
      <c r="BG42" s="18">
        <f t="shared" si="5"/>
        <v>27707</v>
      </c>
      <c r="BH42" s="19"/>
      <c r="BI42" s="19"/>
      <c r="BJ42" s="19"/>
      <c r="BK42" s="20"/>
    </row>
    <row r="43" spans="2:63" ht="18" customHeight="1">
      <c r="B43" s="69">
        <f t="shared" si="6"/>
        <v>24</v>
      </c>
      <c r="C43" s="70"/>
      <c r="D43" s="21">
        <f t="shared" si="7"/>
        <v>54597</v>
      </c>
      <c r="E43" s="22"/>
      <c r="F43" s="22"/>
      <c r="G43" s="22"/>
      <c r="H43" s="23"/>
      <c r="I43" s="21">
        <f t="shared" si="0"/>
        <v>27162</v>
      </c>
      <c r="J43" s="22"/>
      <c r="K43" s="22"/>
      <c r="L43" s="22"/>
      <c r="M43" s="23"/>
      <c r="N43" s="21">
        <f t="shared" si="1"/>
        <v>545</v>
      </c>
      <c r="O43" s="22"/>
      <c r="P43" s="22"/>
      <c r="Q43" s="22"/>
      <c r="R43" s="23"/>
      <c r="S43" s="18">
        <f t="shared" si="2"/>
        <v>27707</v>
      </c>
      <c r="T43" s="19"/>
      <c r="U43" s="19"/>
      <c r="V43" s="19"/>
      <c r="W43" s="20"/>
      <c r="X43" s="13"/>
      <c r="Y43" s="14"/>
      <c r="Z43" s="14"/>
      <c r="AA43" s="14"/>
      <c r="AB43" s="15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21">
        <f t="shared" si="3"/>
        <v>0</v>
      </c>
      <c r="AX43" s="22"/>
      <c r="AY43" s="22"/>
      <c r="AZ43" s="22"/>
      <c r="BA43" s="23"/>
      <c r="BB43" s="18">
        <f t="shared" si="4"/>
        <v>27707</v>
      </c>
      <c r="BC43" s="19"/>
      <c r="BD43" s="19"/>
      <c r="BE43" s="19"/>
      <c r="BF43" s="20"/>
      <c r="BG43" s="18">
        <f t="shared" si="5"/>
        <v>27707</v>
      </c>
      <c r="BH43" s="19"/>
      <c r="BI43" s="19"/>
      <c r="BJ43" s="19"/>
      <c r="BK43" s="20"/>
    </row>
    <row r="44" spans="2:63" ht="18" customHeight="1">
      <c r="B44" s="69">
        <f t="shared" si="6"/>
        <v>25</v>
      </c>
      <c r="C44" s="70"/>
      <c r="D44" s="21">
        <f t="shared" si="7"/>
        <v>27435</v>
      </c>
      <c r="E44" s="22"/>
      <c r="F44" s="22"/>
      <c r="G44" s="22"/>
      <c r="H44" s="23"/>
      <c r="I44" s="21">
        <f t="shared" si="0"/>
        <v>27433</v>
      </c>
      <c r="J44" s="22"/>
      <c r="K44" s="22"/>
      <c r="L44" s="22"/>
      <c r="M44" s="23"/>
      <c r="N44" s="21">
        <f t="shared" si="1"/>
        <v>274</v>
      </c>
      <c r="O44" s="22"/>
      <c r="P44" s="22"/>
      <c r="Q44" s="22"/>
      <c r="R44" s="23"/>
      <c r="S44" s="18">
        <f t="shared" si="2"/>
        <v>27707</v>
      </c>
      <c r="T44" s="19"/>
      <c r="U44" s="19"/>
      <c r="V44" s="19"/>
      <c r="W44" s="20"/>
      <c r="X44" s="13"/>
      <c r="Y44" s="14"/>
      <c r="Z44" s="14"/>
      <c r="AA44" s="14"/>
      <c r="AB44" s="15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21">
        <f t="shared" si="3"/>
        <v>0</v>
      </c>
      <c r="AX44" s="22"/>
      <c r="AY44" s="22"/>
      <c r="AZ44" s="22"/>
      <c r="BA44" s="23"/>
      <c r="BB44" s="18">
        <f t="shared" si="4"/>
        <v>27707</v>
      </c>
      <c r="BC44" s="19"/>
      <c r="BD44" s="19"/>
      <c r="BE44" s="19"/>
      <c r="BF44" s="20"/>
      <c r="BG44" s="18">
        <f t="shared" si="5"/>
        <v>27707</v>
      </c>
      <c r="BH44" s="19"/>
      <c r="BI44" s="19"/>
      <c r="BJ44" s="19"/>
      <c r="BK44" s="20"/>
    </row>
    <row r="45" spans="2:63" ht="18" customHeight="1">
      <c r="B45" s="69">
        <f t="shared" si="6"/>
        <v>26</v>
      </c>
      <c r="C45" s="70"/>
      <c r="D45" s="21">
        <f t="shared" si="7"/>
        <v>2</v>
      </c>
      <c r="E45" s="22"/>
      <c r="F45" s="22"/>
      <c r="G45" s="22"/>
      <c r="H45" s="23"/>
      <c r="I45" s="21">
        <f t="shared" si="0"/>
        <v>0</v>
      </c>
      <c r="J45" s="22"/>
      <c r="K45" s="22"/>
      <c r="L45" s="22"/>
      <c r="M45" s="23"/>
      <c r="N45" s="21">
        <f t="shared" si="1"/>
        <v>0</v>
      </c>
      <c r="O45" s="22"/>
      <c r="P45" s="22"/>
      <c r="Q45" s="22"/>
      <c r="R45" s="23"/>
      <c r="S45" s="18">
        <f t="shared" si="2"/>
        <v>0</v>
      </c>
      <c r="T45" s="19"/>
      <c r="U45" s="19"/>
      <c r="V45" s="19"/>
      <c r="W45" s="20"/>
      <c r="X45" s="13"/>
      <c r="Y45" s="14"/>
      <c r="Z45" s="14"/>
      <c r="AA45" s="14"/>
      <c r="AB45" s="15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21">
        <f t="shared" si="3"/>
        <v>0</v>
      </c>
      <c r="AX45" s="22"/>
      <c r="AY45" s="22"/>
      <c r="AZ45" s="22"/>
      <c r="BA45" s="23"/>
      <c r="BB45" s="18">
        <f t="shared" si="4"/>
        <v>0</v>
      </c>
      <c r="BC45" s="19"/>
      <c r="BD45" s="19"/>
      <c r="BE45" s="19"/>
      <c r="BF45" s="20"/>
      <c r="BG45" s="18">
        <f t="shared" si="5"/>
        <v>0</v>
      </c>
      <c r="BH45" s="19"/>
      <c r="BI45" s="19"/>
      <c r="BJ45" s="19"/>
      <c r="BK45" s="20"/>
    </row>
    <row r="46" spans="2:63" ht="18" customHeight="1">
      <c r="B46" s="69">
        <f t="shared" si="6"/>
        <v>27</v>
      </c>
      <c r="C46" s="70"/>
      <c r="D46" s="21">
        <f t="shared" si="7"/>
        <v>2</v>
      </c>
      <c r="E46" s="22"/>
      <c r="F46" s="22"/>
      <c r="G46" s="22"/>
      <c r="H46" s="23"/>
      <c r="I46" s="21">
        <f t="shared" si="0"/>
        <v>0</v>
      </c>
      <c r="J46" s="22"/>
      <c r="K46" s="22"/>
      <c r="L46" s="22"/>
      <c r="M46" s="23"/>
      <c r="N46" s="21">
        <f t="shared" si="1"/>
        <v>0</v>
      </c>
      <c r="O46" s="22"/>
      <c r="P46" s="22"/>
      <c r="Q46" s="22"/>
      <c r="R46" s="23"/>
      <c r="S46" s="18">
        <f t="shared" si="2"/>
        <v>0</v>
      </c>
      <c r="T46" s="19"/>
      <c r="U46" s="19"/>
      <c r="V46" s="19"/>
      <c r="W46" s="20"/>
      <c r="X46" s="13"/>
      <c r="Y46" s="14"/>
      <c r="Z46" s="14"/>
      <c r="AA46" s="14"/>
      <c r="AB46" s="15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21">
        <f t="shared" si="3"/>
        <v>0</v>
      </c>
      <c r="AX46" s="22"/>
      <c r="AY46" s="22"/>
      <c r="AZ46" s="22"/>
      <c r="BA46" s="23"/>
      <c r="BB46" s="18">
        <f t="shared" si="4"/>
        <v>0</v>
      </c>
      <c r="BC46" s="19"/>
      <c r="BD46" s="19"/>
      <c r="BE46" s="19"/>
      <c r="BF46" s="20"/>
      <c r="BG46" s="18">
        <f t="shared" si="5"/>
        <v>0</v>
      </c>
      <c r="BH46" s="19"/>
      <c r="BI46" s="19"/>
      <c r="BJ46" s="19"/>
      <c r="BK46" s="20"/>
    </row>
    <row r="47" spans="2:63" ht="18" customHeight="1">
      <c r="B47" s="69">
        <f t="shared" si="6"/>
        <v>28</v>
      </c>
      <c r="C47" s="70"/>
      <c r="D47" s="21">
        <f t="shared" si="7"/>
        <v>2</v>
      </c>
      <c r="E47" s="22"/>
      <c r="F47" s="22"/>
      <c r="G47" s="22"/>
      <c r="H47" s="23"/>
      <c r="I47" s="21">
        <f t="shared" si="0"/>
        <v>0</v>
      </c>
      <c r="J47" s="22"/>
      <c r="K47" s="22"/>
      <c r="L47" s="22"/>
      <c r="M47" s="23"/>
      <c r="N47" s="21">
        <f t="shared" si="1"/>
        <v>0</v>
      </c>
      <c r="O47" s="22"/>
      <c r="P47" s="22"/>
      <c r="Q47" s="22"/>
      <c r="R47" s="23"/>
      <c r="S47" s="18">
        <f t="shared" si="2"/>
        <v>0</v>
      </c>
      <c r="T47" s="19"/>
      <c r="U47" s="19"/>
      <c r="V47" s="19"/>
      <c r="W47" s="20"/>
      <c r="X47" s="13"/>
      <c r="Y47" s="14"/>
      <c r="Z47" s="14"/>
      <c r="AA47" s="14"/>
      <c r="AB47" s="15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21">
        <f t="shared" si="3"/>
        <v>0</v>
      </c>
      <c r="AX47" s="22"/>
      <c r="AY47" s="22"/>
      <c r="AZ47" s="22"/>
      <c r="BA47" s="23"/>
      <c r="BB47" s="18">
        <f t="shared" si="4"/>
        <v>0</v>
      </c>
      <c r="BC47" s="19"/>
      <c r="BD47" s="19"/>
      <c r="BE47" s="19"/>
      <c r="BF47" s="20"/>
      <c r="BG47" s="18">
        <f t="shared" si="5"/>
        <v>0</v>
      </c>
      <c r="BH47" s="19"/>
      <c r="BI47" s="19"/>
      <c r="BJ47" s="19"/>
      <c r="BK47" s="20"/>
    </row>
    <row r="48" spans="2:63" ht="18" customHeight="1">
      <c r="B48" s="69">
        <f t="shared" si="6"/>
        <v>29</v>
      </c>
      <c r="C48" s="70"/>
      <c r="D48" s="21">
        <f t="shared" si="7"/>
        <v>2</v>
      </c>
      <c r="E48" s="22"/>
      <c r="F48" s="22"/>
      <c r="G48" s="22"/>
      <c r="H48" s="23"/>
      <c r="I48" s="21">
        <f t="shared" si="0"/>
        <v>0</v>
      </c>
      <c r="J48" s="22"/>
      <c r="K48" s="22"/>
      <c r="L48" s="22"/>
      <c r="M48" s="23"/>
      <c r="N48" s="21">
        <f t="shared" si="1"/>
        <v>0</v>
      </c>
      <c r="O48" s="22"/>
      <c r="P48" s="22"/>
      <c r="Q48" s="22"/>
      <c r="R48" s="23"/>
      <c r="S48" s="18">
        <f t="shared" si="2"/>
        <v>0</v>
      </c>
      <c r="T48" s="19"/>
      <c r="U48" s="19"/>
      <c r="V48" s="19"/>
      <c r="W48" s="20"/>
      <c r="X48" s="13"/>
      <c r="Y48" s="14"/>
      <c r="Z48" s="14"/>
      <c r="AA48" s="14"/>
      <c r="AB48" s="15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21">
        <f t="shared" si="3"/>
        <v>0</v>
      </c>
      <c r="AX48" s="22"/>
      <c r="AY48" s="22"/>
      <c r="AZ48" s="22"/>
      <c r="BA48" s="23"/>
      <c r="BB48" s="18">
        <f t="shared" si="4"/>
        <v>0</v>
      </c>
      <c r="BC48" s="19"/>
      <c r="BD48" s="19"/>
      <c r="BE48" s="19"/>
      <c r="BF48" s="20"/>
      <c r="BG48" s="18">
        <f t="shared" si="5"/>
        <v>0</v>
      </c>
      <c r="BH48" s="19"/>
      <c r="BI48" s="19"/>
      <c r="BJ48" s="19"/>
      <c r="BK48" s="20"/>
    </row>
    <row r="49" spans="2:63" ht="18" customHeight="1">
      <c r="B49" s="69">
        <f t="shared" si="6"/>
        <v>30</v>
      </c>
      <c r="C49" s="70"/>
      <c r="D49" s="21">
        <f t="shared" si="7"/>
        <v>2</v>
      </c>
      <c r="E49" s="22"/>
      <c r="F49" s="22"/>
      <c r="G49" s="22"/>
      <c r="H49" s="23"/>
      <c r="I49" s="21">
        <f t="shared" si="0"/>
        <v>0</v>
      </c>
      <c r="J49" s="22"/>
      <c r="K49" s="22"/>
      <c r="L49" s="22"/>
      <c r="M49" s="23"/>
      <c r="N49" s="21">
        <f t="shared" si="1"/>
        <v>0</v>
      </c>
      <c r="O49" s="22"/>
      <c r="P49" s="22"/>
      <c r="Q49" s="22"/>
      <c r="R49" s="23"/>
      <c r="S49" s="18">
        <f t="shared" si="2"/>
        <v>0</v>
      </c>
      <c r="T49" s="19"/>
      <c r="U49" s="19"/>
      <c r="V49" s="19"/>
      <c r="W49" s="20"/>
      <c r="X49" s="13"/>
      <c r="Y49" s="14"/>
      <c r="Z49" s="14"/>
      <c r="AA49" s="14"/>
      <c r="AB49" s="15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21">
        <f t="shared" si="3"/>
        <v>0</v>
      </c>
      <c r="AX49" s="22"/>
      <c r="AY49" s="22"/>
      <c r="AZ49" s="22"/>
      <c r="BA49" s="23"/>
      <c r="BB49" s="18">
        <f t="shared" si="4"/>
        <v>0</v>
      </c>
      <c r="BC49" s="19"/>
      <c r="BD49" s="19"/>
      <c r="BE49" s="19"/>
      <c r="BF49" s="20"/>
      <c r="BG49" s="18">
        <f t="shared" si="5"/>
        <v>0</v>
      </c>
      <c r="BH49" s="19"/>
      <c r="BI49" s="19"/>
      <c r="BJ49" s="19"/>
      <c r="BK49" s="20"/>
    </row>
    <row r="50" spans="2:63" ht="18" customHeight="1">
      <c r="B50" s="69">
        <f t="shared" si="6"/>
        <v>31</v>
      </c>
      <c r="C50" s="70"/>
      <c r="D50" s="21">
        <f t="shared" si="7"/>
        <v>2</v>
      </c>
      <c r="E50" s="22"/>
      <c r="F50" s="22"/>
      <c r="G50" s="22"/>
      <c r="H50" s="23"/>
      <c r="I50" s="21">
        <f t="shared" si="0"/>
        <v>0</v>
      </c>
      <c r="J50" s="22"/>
      <c r="K50" s="22"/>
      <c r="L50" s="22"/>
      <c r="M50" s="23"/>
      <c r="N50" s="21">
        <f t="shared" si="1"/>
        <v>0</v>
      </c>
      <c r="O50" s="22"/>
      <c r="P50" s="22"/>
      <c r="Q50" s="22"/>
      <c r="R50" s="23"/>
      <c r="S50" s="18">
        <f t="shared" si="2"/>
        <v>0</v>
      </c>
      <c r="T50" s="19"/>
      <c r="U50" s="19"/>
      <c r="V50" s="19"/>
      <c r="W50" s="20"/>
      <c r="X50" s="13"/>
      <c r="Y50" s="14"/>
      <c r="Z50" s="14"/>
      <c r="AA50" s="14"/>
      <c r="AB50" s="15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21">
        <f t="shared" si="3"/>
        <v>0</v>
      </c>
      <c r="AX50" s="22"/>
      <c r="AY50" s="22"/>
      <c r="AZ50" s="22"/>
      <c r="BA50" s="23"/>
      <c r="BB50" s="18">
        <f t="shared" si="4"/>
        <v>0</v>
      </c>
      <c r="BC50" s="19"/>
      <c r="BD50" s="19"/>
      <c r="BE50" s="19"/>
      <c r="BF50" s="20"/>
      <c r="BG50" s="18">
        <f t="shared" si="5"/>
        <v>0</v>
      </c>
      <c r="BH50" s="19"/>
      <c r="BI50" s="19"/>
      <c r="BJ50" s="19"/>
      <c r="BK50" s="20"/>
    </row>
    <row r="51" spans="2:63" ht="18" customHeight="1">
      <c r="B51" s="69">
        <f t="shared" si="6"/>
        <v>32</v>
      </c>
      <c r="C51" s="70"/>
      <c r="D51" s="21">
        <f t="shared" si="7"/>
        <v>2</v>
      </c>
      <c r="E51" s="22"/>
      <c r="F51" s="22"/>
      <c r="G51" s="22"/>
      <c r="H51" s="23"/>
      <c r="I51" s="21">
        <f t="shared" si="0"/>
        <v>0</v>
      </c>
      <c r="J51" s="22"/>
      <c r="K51" s="22"/>
      <c r="L51" s="22"/>
      <c r="M51" s="23"/>
      <c r="N51" s="21">
        <f t="shared" si="1"/>
        <v>0</v>
      </c>
      <c r="O51" s="22"/>
      <c r="P51" s="22"/>
      <c r="Q51" s="22"/>
      <c r="R51" s="23"/>
      <c r="S51" s="18">
        <f t="shared" si="2"/>
        <v>0</v>
      </c>
      <c r="T51" s="19"/>
      <c r="U51" s="19"/>
      <c r="V51" s="19"/>
      <c r="W51" s="20"/>
      <c r="X51" s="13"/>
      <c r="Y51" s="14"/>
      <c r="Z51" s="14"/>
      <c r="AA51" s="14"/>
      <c r="AB51" s="15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21">
        <f t="shared" si="3"/>
        <v>0</v>
      </c>
      <c r="AX51" s="22"/>
      <c r="AY51" s="22"/>
      <c r="AZ51" s="22"/>
      <c r="BA51" s="23"/>
      <c r="BB51" s="18">
        <f t="shared" si="4"/>
        <v>0</v>
      </c>
      <c r="BC51" s="19"/>
      <c r="BD51" s="19"/>
      <c r="BE51" s="19"/>
      <c r="BF51" s="20"/>
      <c r="BG51" s="18">
        <f t="shared" si="5"/>
        <v>0</v>
      </c>
      <c r="BH51" s="19"/>
      <c r="BI51" s="19"/>
      <c r="BJ51" s="19"/>
      <c r="BK51" s="20"/>
    </row>
    <row r="52" spans="2:63" ht="18" customHeight="1">
      <c r="B52" s="69">
        <f t="shared" si="6"/>
        <v>33</v>
      </c>
      <c r="C52" s="70"/>
      <c r="D52" s="21">
        <f t="shared" si="7"/>
        <v>2</v>
      </c>
      <c r="E52" s="22"/>
      <c r="F52" s="22"/>
      <c r="G52" s="22"/>
      <c r="H52" s="23"/>
      <c r="I52" s="21">
        <f aca="true" t="shared" si="8" ref="I52:I69">BG52-N52</f>
        <v>0</v>
      </c>
      <c r="J52" s="22"/>
      <c r="K52" s="22"/>
      <c r="L52" s="22"/>
      <c r="M52" s="23"/>
      <c r="N52" s="21">
        <f aca="true" t="shared" si="9" ref="N52:N69">IF(SUM($T$9,$T$10)+1&gt;B52,INT(D52*$H$10),0)</f>
        <v>0</v>
      </c>
      <c r="O52" s="22"/>
      <c r="P52" s="22"/>
      <c r="Q52" s="22"/>
      <c r="R52" s="23"/>
      <c r="S52" s="18">
        <f aca="true" t="shared" si="10" ref="S52:S69">SUM(I52:R52)</f>
        <v>0</v>
      </c>
      <c r="T52" s="19"/>
      <c r="U52" s="19"/>
      <c r="V52" s="19"/>
      <c r="W52" s="20"/>
      <c r="X52" s="13"/>
      <c r="Y52" s="14"/>
      <c r="Z52" s="14"/>
      <c r="AA52" s="14"/>
      <c r="AB52" s="15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21">
        <f aca="true" t="shared" si="11" ref="AW52:AW69">IF($T$9+1&gt;B52,INT(D52*$H$10),0)</f>
        <v>0</v>
      </c>
      <c r="AX52" s="22"/>
      <c r="AY52" s="22"/>
      <c r="AZ52" s="22"/>
      <c r="BA52" s="23"/>
      <c r="BB52" s="18">
        <f aca="true" t="shared" si="12" ref="BB52:BB69">IF(AND(B52&gt;$T$9,B52&lt;SUM($T$9,$T$10)+1),INT($D$20*$H$11),0)</f>
        <v>0</v>
      </c>
      <c r="BC52" s="19"/>
      <c r="BD52" s="19"/>
      <c r="BE52" s="19"/>
      <c r="BF52" s="20"/>
      <c r="BG52" s="18">
        <f aca="true" t="shared" si="13" ref="BG52:BG69">SUM(AW52:BB52)</f>
        <v>0</v>
      </c>
      <c r="BH52" s="19"/>
      <c r="BI52" s="19"/>
      <c r="BJ52" s="19"/>
      <c r="BK52" s="20"/>
    </row>
    <row r="53" spans="2:63" ht="18" customHeight="1">
      <c r="B53" s="69">
        <f aca="true" t="shared" si="14" ref="B53:B68">B52+1</f>
        <v>34</v>
      </c>
      <c r="C53" s="70"/>
      <c r="D53" s="21">
        <f aca="true" t="shared" si="15" ref="D53:D69">D52-I52</f>
        <v>2</v>
      </c>
      <c r="E53" s="22"/>
      <c r="F53" s="22"/>
      <c r="G53" s="22"/>
      <c r="H53" s="23"/>
      <c r="I53" s="21">
        <f t="shared" si="8"/>
        <v>0</v>
      </c>
      <c r="J53" s="22"/>
      <c r="K53" s="22"/>
      <c r="L53" s="22"/>
      <c r="M53" s="23"/>
      <c r="N53" s="21">
        <f t="shared" si="9"/>
        <v>0</v>
      </c>
      <c r="O53" s="22"/>
      <c r="P53" s="22"/>
      <c r="Q53" s="22"/>
      <c r="R53" s="23"/>
      <c r="S53" s="18">
        <f t="shared" si="10"/>
        <v>0</v>
      </c>
      <c r="T53" s="19"/>
      <c r="U53" s="19"/>
      <c r="V53" s="19"/>
      <c r="W53" s="20"/>
      <c r="X53" s="13"/>
      <c r="Y53" s="14"/>
      <c r="Z53" s="14"/>
      <c r="AA53" s="14"/>
      <c r="AB53" s="15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21">
        <f t="shared" si="11"/>
        <v>0</v>
      </c>
      <c r="AX53" s="22"/>
      <c r="AY53" s="22"/>
      <c r="AZ53" s="22"/>
      <c r="BA53" s="23"/>
      <c r="BB53" s="18">
        <f t="shared" si="12"/>
        <v>0</v>
      </c>
      <c r="BC53" s="19"/>
      <c r="BD53" s="19"/>
      <c r="BE53" s="19"/>
      <c r="BF53" s="20"/>
      <c r="BG53" s="18">
        <f t="shared" si="13"/>
        <v>0</v>
      </c>
      <c r="BH53" s="19"/>
      <c r="BI53" s="19"/>
      <c r="BJ53" s="19"/>
      <c r="BK53" s="20"/>
    </row>
    <row r="54" spans="2:63" ht="18" customHeight="1">
      <c r="B54" s="69">
        <f t="shared" si="14"/>
        <v>35</v>
      </c>
      <c r="C54" s="70"/>
      <c r="D54" s="21">
        <f t="shared" si="15"/>
        <v>2</v>
      </c>
      <c r="E54" s="22"/>
      <c r="F54" s="22"/>
      <c r="G54" s="22"/>
      <c r="H54" s="23"/>
      <c r="I54" s="21">
        <f t="shared" si="8"/>
        <v>0</v>
      </c>
      <c r="J54" s="22"/>
      <c r="K54" s="22"/>
      <c r="L54" s="22"/>
      <c r="M54" s="23"/>
      <c r="N54" s="21">
        <f t="shared" si="9"/>
        <v>0</v>
      </c>
      <c r="O54" s="22"/>
      <c r="P54" s="22"/>
      <c r="Q54" s="22"/>
      <c r="R54" s="23"/>
      <c r="S54" s="18">
        <f t="shared" si="10"/>
        <v>0</v>
      </c>
      <c r="T54" s="19"/>
      <c r="U54" s="19"/>
      <c r="V54" s="19"/>
      <c r="W54" s="20"/>
      <c r="X54" s="13"/>
      <c r="Y54" s="14"/>
      <c r="Z54" s="14"/>
      <c r="AA54" s="14"/>
      <c r="AB54" s="15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21">
        <f t="shared" si="11"/>
        <v>0</v>
      </c>
      <c r="AX54" s="22"/>
      <c r="AY54" s="22"/>
      <c r="AZ54" s="22"/>
      <c r="BA54" s="23"/>
      <c r="BB54" s="18">
        <f t="shared" si="12"/>
        <v>0</v>
      </c>
      <c r="BC54" s="19"/>
      <c r="BD54" s="19"/>
      <c r="BE54" s="19"/>
      <c r="BF54" s="20"/>
      <c r="BG54" s="18">
        <f t="shared" si="13"/>
        <v>0</v>
      </c>
      <c r="BH54" s="19"/>
      <c r="BI54" s="19"/>
      <c r="BJ54" s="19"/>
      <c r="BK54" s="20"/>
    </row>
    <row r="55" spans="2:63" ht="18" customHeight="1">
      <c r="B55" s="69">
        <f t="shared" si="14"/>
        <v>36</v>
      </c>
      <c r="C55" s="70"/>
      <c r="D55" s="21">
        <f t="shared" si="15"/>
        <v>2</v>
      </c>
      <c r="E55" s="22"/>
      <c r="F55" s="22"/>
      <c r="G55" s="22"/>
      <c r="H55" s="23"/>
      <c r="I55" s="21">
        <f t="shared" si="8"/>
        <v>0</v>
      </c>
      <c r="J55" s="22"/>
      <c r="K55" s="22"/>
      <c r="L55" s="22"/>
      <c r="M55" s="23"/>
      <c r="N55" s="21">
        <f t="shared" si="9"/>
        <v>0</v>
      </c>
      <c r="O55" s="22"/>
      <c r="P55" s="22"/>
      <c r="Q55" s="22"/>
      <c r="R55" s="23"/>
      <c r="S55" s="18">
        <f t="shared" si="10"/>
        <v>0</v>
      </c>
      <c r="T55" s="19"/>
      <c r="U55" s="19"/>
      <c r="V55" s="19"/>
      <c r="W55" s="20"/>
      <c r="X55" s="13"/>
      <c r="Y55" s="14"/>
      <c r="Z55" s="14"/>
      <c r="AA55" s="14"/>
      <c r="AB55" s="15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21">
        <f t="shared" si="11"/>
        <v>0</v>
      </c>
      <c r="AX55" s="22"/>
      <c r="AY55" s="22"/>
      <c r="AZ55" s="22"/>
      <c r="BA55" s="23"/>
      <c r="BB55" s="18">
        <f t="shared" si="12"/>
        <v>0</v>
      </c>
      <c r="BC55" s="19"/>
      <c r="BD55" s="19"/>
      <c r="BE55" s="19"/>
      <c r="BF55" s="20"/>
      <c r="BG55" s="18">
        <f t="shared" si="13"/>
        <v>0</v>
      </c>
      <c r="BH55" s="19"/>
      <c r="BI55" s="19"/>
      <c r="BJ55" s="19"/>
      <c r="BK55" s="20"/>
    </row>
    <row r="56" spans="2:63" ht="18" customHeight="1">
      <c r="B56" s="69">
        <f t="shared" si="14"/>
        <v>37</v>
      </c>
      <c r="C56" s="70"/>
      <c r="D56" s="21">
        <f t="shared" si="15"/>
        <v>2</v>
      </c>
      <c r="E56" s="22"/>
      <c r="F56" s="22"/>
      <c r="G56" s="22"/>
      <c r="H56" s="23"/>
      <c r="I56" s="21">
        <f t="shared" si="8"/>
        <v>0</v>
      </c>
      <c r="J56" s="22"/>
      <c r="K56" s="22"/>
      <c r="L56" s="22"/>
      <c r="M56" s="23"/>
      <c r="N56" s="21">
        <f t="shared" si="9"/>
        <v>0</v>
      </c>
      <c r="O56" s="22"/>
      <c r="P56" s="22"/>
      <c r="Q56" s="22"/>
      <c r="R56" s="23"/>
      <c r="S56" s="18">
        <f t="shared" si="10"/>
        <v>0</v>
      </c>
      <c r="T56" s="19"/>
      <c r="U56" s="19"/>
      <c r="V56" s="19"/>
      <c r="W56" s="20"/>
      <c r="X56" s="13"/>
      <c r="Y56" s="14"/>
      <c r="Z56" s="14"/>
      <c r="AA56" s="14"/>
      <c r="AB56" s="15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21">
        <f t="shared" si="11"/>
        <v>0</v>
      </c>
      <c r="AX56" s="22"/>
      <c r="AY56" s="22"/>
      <c r="AZ56" s="22"/>
      <c r="BA56" s="23"/>
      <c r="BB56" s="18">
        <f t="shared" si="12"/>
        <v>0</v>
      </c>
      <c r="BC56" s="19"/>
      <c r="BD56" s="19"/>
      <c r="BE56" s="19"/>
      <c r="BF56" s="20"/>
      <c r="BG56" s="18">
        <f t="shared" si="13"/>
        <v>0</v>
      </c>
      <c r="BH56" s="19"/>
      <c r="BI56" s="19"/>
      <c r="BJ56" s="19"/>
      <c r="BK56" s="20"/>
    </row>
    <row r="57" spans="2:63" ht="18" customHeight="1">
      <c r="B57" s="69">
        <f t="shared" si="14"/>
        <v>38</v>
      </c>
      <c r="C57" s="70"/>
      <c r="D57" s="21">
        <f t="shared" si="15"/>
        <v>2</v>
      </c>
      <c r="E57" s="22"/>
      <c r="F57" s="22"/>
      <c r="G57" s="22"/>
      <c r="H57" s="23"/>
      <c r="I57" s="21">
        <f t="shared" si="8"/>
        <v>0</v>
      </c>
      <c r="J57" s="22"/>
      <c r="K57" s="22"/>
      <c r="L57" s="22"/>
      <c r="M57" s="23"/>
      <c r="N57" s="21">
        <f t="shared" si="9"/>
        <v>0</v>
      </c>
      <c r="O57" s="22"/>
      <c r="P57" s="22"/>
      <c r="Q57" s="22"/>
      <c r="R57" s="23"/>
      <c r="S57" s="18">
        <f t="shared" si="10"/>
        <v>0</v>
      </c>
      <c r="T57" s="19"/>
      <c r="U57" s="19"/>
      <c r="V57" s="19"/>
      <c r="W57" s="20"/>
      <c r="X57" s="13"/>
      <c r="Y57" s="14"/>
      <c r="Z57" s="14"/>
      <c r="AA57" s="14"/>
      <c r="AB57" s="15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21">
        <f t="shared" si="11"/>
        <v>0</v>
      </c>
      <c r="AX57" s="22"/>
      <c r="AY57" s="22"/>
      <c r="AZ57" s="22"/>
      <c r="BA57" s="23"/>
      <c r="BB57" s="18">
        <f t="shared" si="12"/>
        <v>0</v>
      </c>
      <c r="BC57" s="19"/>
      <c r="BD57" s="19"/>
      <c r="BE57" s="19"/>
      <c r="BF57" s="20"/>
      <c r="BG57" s="18">
        <f t="shared" si="13"/>
        <v>0</v>
      </c>
      <c r="BH57" s="19"/>
      <c r="BI57" s="19"/>
      <c r="BJ57" s="19"/>
      <c r="BK57" s="20"/>
    </row>
    <row r="58" spans="2:63" ht="18" customHeight="1">
      <c r="B58" s="69">
        <f t="shared" si="14"/>
        <v>39</v>
      </c>
      <c r="C58" s="70"/>
      <c r="D58" s="21">
        <f t="shared" si="15"/>
        <v>2</v>
      </c>
      <c r="E58" s="22"/>
      <c r="F58" s="22"/>
      <c r="G58" s="22"/>
      <c r="H58" s="23"/>
      <c r="I58" s="21">
        <f t="shared" si="8"/>
        <v>0</v>
      </c>
      <c r="J58" s="22"/>
      <c r="K58" s="22"/>
      <c r="L58" s="22"/>
      <c r="M58" s="23"/>
      <c r="N58" s="21">
        <f t="shared" si="9"/>
        <v>0</v>
      </c>
      <c r="O58" s="22"/>
      <c r="P58" s="22"/>
      <c r="Q58" s="22"/>
      <c r="R58" s="23"/>
      <c r="S58" s="18">
        <f t="shared" si="10"/>
        <v>0</v>
      </c>
      <c r="T58" s="19"/>
      <c r="U58" s="19"/>
      <c r="V58" s="19"/>
      <c r="W58" s="20"/>
      <c r="X58" s="13"/>
      <c r="Y58" s="14"/>
      <c r="Z58" s="14"/>
      <c r="AA58" s="14"/>
      <c r="AB58" s="15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21">
        <f t="shared" si="11"/>
        <v>0</v>
      </c>
      <c r="AX58" s="22"/>
      <c r="AY58" s="22"/>
      <c r="AZ58" s="22"/>
      <c r="BA58" s="23"/>
      <c r="BB58" s="18">
        <f t="shared" si="12"/>
        <v>0</v>
      </c>
      <c r="BC58" s="19"/>
      <c r="BD58" s="19"/>
      <c r="BE58" s="19"/>
      <c r="BF58" s="20"/>
      <c r="BG58" s="18">
        <f t="shared" si="13"/>
        <v>0</v>
      </c>
      <c r="BH58" s="19"/>
      <c r="BI58" s="19"/>
      <c r="BJ58" s="19"/>
      <c r="BK58" s="20"/>
    </row>
    <row r="59" spans="2:63" ht="18" customHeight="1">
      <c r="B59" s="69">
        <f t="shared" si="14"/>
        <v>40</v>
      </c>
      <c r="C59" s="70"/>
      <c r="D59" s="21">
        <f t="shared" si="15"/>
        <v>2</v>
      </c>
      <c r="E59" s="22"/>
      <c r="F59" s="22"/>
      <c r="G59" s="22"/>
      <c r="H59" s="23"/>
      <c r="I59" s="21">
        <f t="shared" si="8"/>
        <v>0</v>
      </c>
      <c r="J59" s="22"/>
      <c r="K59" s="22"/>
      <c r="L59" s="22"/>
      <c r="M59" s="23"/>
      <c r="N59" s="21">
        <f t="shared" si="9"/>
        <v>0</v>
      </c>
      <c r="O59" s="22"/>
      <c r="P59" s="22"/>
      <c r="Q59" s="22"/>
      <c r="R59" s="23"/>
      <c r="S59" s="18">
        <f t="shared" si="10"/>
        <v>0</v>
      </c>
      <c r="T59" s="19"/>
      <c r="U59" s="19"/>
      <c r="V59" s="19"/>
      <c r="W59" s="20"/>
      <c r="X59" s="13"/>
      <c r="Y59" s="14"/>
      <c r="Z59" s="14"/>
      <c r="AA59" s="14"/>
      <c r="AB59" s="15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21">
        <f t="shared" si="11"/>
        <v>0</v>
      </c>
      <c r="AX59" s="22"/>
      <c r="AY59" s="22"/>
      <c r="AZ59" s="22"/>
      <c r="BA59" s="23"/>
      <c r="BB59" s="18">
        <f t="shared" si="12"/>
        <v>0</v>
      </c>
      <c r="BC59" s="19"/>
      <c r="BD59" s="19"/>
      <c r="BE59" s="19"/>
      <c r="BF59" s="20"/>
      <c r="BG59" s="18">
        <f t="shared" si="13"/>
        <v>0</v>
      </c>
      <c r="BH59" s="19"/>
      <c r="BI59" s="19"/>
      <c r="BJ59" s="19"/>
      <c r="BK59" s="20"/>
    </row>
    <row r="60" spans="2:63" ht="18" customHeight="1">
      <c r="B60" s="69">
        <f t="shared" si="14"/>
        <v>41</v>
      </c>
      <c r="C60" s="70"/>
      <c r="D60" s="21">
        <f t="shared" si="15"/>
        <v>2</v>
      </c>
      <c r="E60" s="22"/>
      <c r="F60" s="22"/>
      <c r="G60" s="22"/>
      <c r="H60" s="23"/>
      <c r="I60" s="21">
        <f t="shared" si="8"/>
        <v>0</v>
      </c>
      <c r="J60" s="22"/>
      <c r="K60" s="22"/>
      <c r="L60" s="22"/>
      <c r="M60" s="23"/>
      <c r="N60" s="21">
        <f t="shared" si="9"/>
        <v>0</v>
      </c>
      <c r="O60" s="22"/>
      <c r="P60" s="22"/>
      <c r="Q60" s="22"/>
      <c r="R60" s="23"/>
      <c r="S60" s="18">
        <f t="shared" si="10"/>
        <v>0</v>
      </c>
      <c r="T60" s="19"/>
      <c r="U60" s="19"/>
      <c r="V60" s="19"/>
      <c r="W60" s="20"/>
      <c r="X60" s="13"/>
      <c r="Y60" s="14"/>
      <c r="Z60" s="14"/>
      <c r="AA60" s="14"/>
      <c r="AB60" s="15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21">
        <f t="shared" si="11"/>
        <v>0</v>
      </c>
      <c r="AX60" s="22"/>
      <c r="AY60" s="22"/>
      <c r="AZ60" s="22"/>
      <c r="BA60" s="23"/>
      <c r="BB60" s="18">
        <f t="shared" si="12"/>
        <v>0</v>
      </c>
      <c r="BC60" s="19"/>
      <c r="BD60" s="19"/>
      <c r="BE60" s="19"/>
      <c r="BF60" s="20"/>
      <c r="BG60" s="18">
        <f t="shared" si="13"/>
        <v>0</v>
      </c>
      <c r="BH60" s="19"/>
      <c r="BI60" s="19"/>
      <c r="BJ60" s="19"/>
      <c r="BK60" s="20"/>
    </row>
    <row r="61" spans="2:63" ht="18" customHeight="1">
      <c r="B61" s="69">
        <f t="shared" si="14"/>
        <v>42</v>
      </c>
      <c r="C61" s="70"/>
      <c r="D61" s="21">
        <f t="shared" si="15"/>
        <v>2</v>
      </c>
      <c r="E61" s="22"/>
      <c r="F61" s="22"/>
      <c r="G61" s="22"/>
      <c r="H61" s="23"/>
      <c r="I61" s="21">
        <f t="shared" si="8"/>
        <v>0</v>
      </c>
      <c r="J61" s="22"/>
      <c r="K61" s="22"/>
      <c r="L61" s="22"/>
      <c r="M61" s="23"/>
      <c r="N61" s="21">
        <f t="shared" si="9"/>
        <v>0</v>
      </c>
      <c r="O61" s="22"/>
      <c r="P61" s="22"/>
      <c r="Q61" s="22"/>
      <c r="R61" s="23"/>
      <c r="S61" s="18">
        <f t="shared" si="10"/>
        <v>0</v>
      </c>
      <c r="T61" s="19"/>
      <c r="U61" s="19"/>
      <c r="V61" s="19"/>
      <c r="W61" s="20"/>
      <c r="X61" s="13"/>
      <c r="Y61" s="14"/>
      <c r="Z61" s="14"/>
      <c r="AA61" s="14"/>
      <c r="AB61" s="15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21">
        <f t="shared" si="11"/>
        <v>0</v>
      </c>
      <c r="AX61" s="22"/>
      <c r="AY61" s="22"/>
      <c r="AZ61" s="22"/>
      <c r="BA61" s="23"/>
      <c r="BB61" s="18">
        <f t="shared" si="12"/>
        <v>0</v>
      </c>
      <c r="BC61" s="19"/>
      <c r="BD61" s="19"/>
      <c r="BE61" s="19"/>
      <c r="BF61" s="20"/>
      <c r="BG61" s="18">
        <f t="shared" si="13"/>
        <v>0</v>
      </c>
      <c r="BH61" s="19"/>
      <c r="BI61" s="19"/>
      <c r="BJ61" s="19"/>
      <c r="BK61" s="20"/>
    </row>
    <row r="62" spans="2:63" ht="18" customHeight="1">
      <c r="B62" s="69">
        <f t="shared" si="14"/>
        <v>43</v>
      </c>
      <c r="C62" s="70"/>
      <c r="D62" s="21">
        <f t="shared" si="15"/>
        <v>2</v>
      </c>
      <c r="E62" s="22"/>
      <c r="F62" s="22"/>
      <c r="G62" s="22"/>
      <c r="H62" s="23"/>
      <c r="I62" s="21">
        <f t="shared" si="8"/>
        <v>0</v>
      </c>
      <c r="J62" s="22"/>
      <c r="K62" s="22"/>
      <c r="L62" s="22"/>
      <c r="M62" s="23"/>
      <c r="N62" s="21">
        <f t="shared" si="9"/>
        <v>0</v>
      </c>
      <c r="O62" s="22"/>
      <c r="P62" s="22"/>
      <c r="Q62" s="22"/>
      <c r="R62" s="23"/>
      <c r="S62" s="18">
        <f t="shared" si="10"/>
        <v>0</v>
      </c>
      <c r="T62" s="19"/>
      <c r="U62" s="19"/>
      <c r="V62" s="19"/>
      <c r="W62" s="20"/>
      <c r="X62" s="13"/>
      <c r="Y62" s="14"/>
      <c r="Z62" s="14"/>
      <c r="AA62" s="14"/>
      <c r="AB62" s="15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21">
        <f t="shared" si="11"/>
        <v>0</v>
      </c>
      <c r="AX62" s="22"/>
      <c r="AY62" s="22"/>
      <c r="AZ62" s="22"/>
      <c r="BA62" s="23"/>
      <c r="BB62" s="18">
        <f t="shared" si="12"/>
        <v>0</v>
      </c>
      <c r="BC62" s="19"/>
      <c r="BD62" s="19"/>
      <c r="BE62" s="19"/>
      <c r="BF62" s="20"/>
      <c r="BG62" s="18">
        <f t="shared" si="13"/>
        <v>0</v>
      </c>
      <c r="BH62" s="19"/>
      <c r="BI62" s="19"/>
      <c r="BJ62" s="19"/>
      <c r="BK62" s="20"/>
    </row>
    <row r="63" spans="2:63" ht="18" customHeight="1">
      <c r="B63" s="69">
        <f t="shared" si="14"/>
        <v>44</v>
      </c>
      <c r="C63" s="70"/>
      <c r="D63" s="21">
        <f t="shared" si="15"/>
        <v>2</v>
      </c>
      <c r="E63" s="22"/>
      <c r="F63" s="22"/>
      <c r="G63" s="22"/>
      <c r="H63" s="23"/>
      <c r="I63" s="21">
        <f t="shared" si="8"/>
        <v>0</v>
      </c>
      <c r="J63" s="22"/>
      <c r="K63" s="22"/>
      <c r="L63" s="22"/>
      <c r="M63" s="23"/>
      <c r="N63" s="21">
        <f t="shared" si="9"/>
        <v>0</v>
      </c>
      <c r="O63" s="22"/>
      <c r="P63" s="22"/>
      <c r="Q63" s="22"/>
      <c r="R63" s="23"/>
      <c r="S63" s="18">
        <f t="shared" si="10"/>
        <v>0</v>
      </c>
      <c r="T63" s="19"/>
      <c r="U63" s="19"/>
      <c r="V63" s="19"/>
      <c r="W63" s="20"/>
      <c r="X63" s="13"/>
      <c r="Y63" s="14"/>
      <c r="Z63" s="14"/>
      <c r="AA63" s="14"/>
      <c r="AB63" s="15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21">
        <f t="shared" si="11"/>
        <v>0</v>
      </c>
      <c r="AX63" s="22"/>
      <c r="AY63" s="22"/>
      <c r="AZ63" s="22"/>
      <c r="BA63" s="23"/>
      <c r="BB63" s="18">
        <f t="shared" si="12"/>
        <v>0</v>
      </c>
      <c r="BC63" s="19"/>
      <c r="BD63" s="19"/>
      <c r="BE63" s="19"/>
      <c r="BF63" s="20"/>
      <c r="BG63" s="18">
        <f t="shared" si="13"/>
        <v>0</v>
      </c>
      <c r="BH63" s="19"/>
      <c r="BI63" s="19"/>
      <c r="BJ63" s="19"/>
      <c r="BK63" s="20"/>
    </row>
    <row r="64" spans="2:63" ht="18" customHeight="1">
      <c r="B64" s="69">
        <f t="shared" si="14"/>
        <v>45</v>
      </c>
      <c r="C64" s="70"/>
      <c r="D64" s="21">
        <f t="shared" si="15"/>
        <v>2</v>
      </c>
      <c r="E64" s="22"/>
      <c r="F64" s="22"/>
      <c r="G64" s="22"/>
      <c r="H64" s="23"/>
      <c r="I64" s="21">
        <f t="shared" si="8"/>
        <v>0</v>
      </c>
      <c r="J64" s="22"/>
      <c r="K64" s="22"/>
      <c r="L64" s="22"/>
      <c r="M64" s="23"/>
      <c r="N64" s="21">
        <f t="shared" si="9"/>
        <v>0</v>
      </c>
      <c r="O64" s="22"/>
      <c r="P64" s="22"/>
      <c r="Q64" s="22"/>
      <c r="R64" s="23"/>
      <c r="S64" s="18">
        <f t="shared" si="10"/>
        <v>0</v>
      </c>
      <c r="T64" s="19"/>
      <c r="U64" s="19"/>
      <c r="V64" s="19"/>
      <c r="W64" s="20"/>
      <c r="X64" s="13"/>
      <c r="Y64" s="14"/>
      <c r="Z64" s="14"/>
      <c r="AA64" s="14"/>
      <c r="AB64" s="15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21">
        <f t="shared" si="11"/>
        <v>0</v>
      </c>
      <c r="AX64" s="22"/>
      <c r="AY64" s="22"/>
      <c r="AZ64" s="22"/>
      <c r="BA64" s="23"/>
      <c r="BB64" s="18">
        <f t="shared" si="12"/>
        <v>0</v>
      </c>
      <c r="BC64" s="19"/>
      <c r="BD64" s="19"/>
      <c r="BE64" s="19"/>
      <c r="BF64" s="20"/>
      <c r="BG64" s="18">
        <f t="shared" si="13"/>
        <v>0</v>
      </c>
      <c r="BH64" s="19"/>
      <c r="BI64" s="19"/>
      <c r="BJ64" s="19"/>
      <c r="BK64" s="20"/>
    </row>
    <row r="65" spans="2:63" ht="18" customHeight="1">
      <c r="B65" s="69">
        <f t="shared" si="14"/>
        <v>46</v>
      </c>
      <c r="C65" s="70"/>
      <c r="D65" s="21">
        <f t="shared" si="15"/>
        <v>2</v>
      </c>
      <c r="E65" s="22"/>
      <c r="F65" s="22"/>
      <c r="G65" s="22"/>
      <c r="H65" s="23"/>
      <c r="I65" s="21">
        <f t="shared" si="8"/>
        <v>0</v>
      </c>
      <c r="J65" s="22"/>
      <c r="K65" s="22"/>
      <c r="L65" s="22"/>
      <c r="M65" s="23"/>
      <c r="N65" s="21">
        <f t="shared" si="9"/>
        <v>0</v>
      </c>
      <c r="O65" s="22"/>
      <c r="P65" s="22"/>
      <c r="Q65" s="22"/>
      <c r="R65" s="23"/>
      <c r="S65" s="18">
        <f t="shared" si="10"/>
        <v>0</v>
      </c>
      <c r="T65" s="19"/>
      <c r="U65" s="19"/>
      <c r="V65" s="19"/>
      <c r="W65" s="20"/>
      <c r="X65" s="13"/>
      <c r="Y65" s="14"/>
      <c r="Z65" s="14"/>
      <c r="AA65" s="14"/>
      <c r="AB65" s="15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21">
        <f t="shared" si="11"/>
        <v>0</v>
      </c>
      <c r="AX65" s="22"/>
      <c r="AY65" s="22"/>
      <c r="AZ65" s="22"/>
      <c r="BA65" s="23"/>
      <c r="BB65" s="18">
        <f t="shared" si="12"/>
        <v>0</v>
      </c>
      <c r="BC65" s="19"/>
      <c r="BD65" s="19"/>
      <c r="BE65" s="19"/>
      <c r="BF65" s="20"/>
      <c r="BG65" s="18">
        <f t="shared" si="13"/>
        <v>0</v>
      </c>
      <c r="BH65" s="19"/>
      <c r="BI65" s="19"/>
      <c r="BJ65" s="19"/>
      <c r="BK65" s="20"/>
    </row>
    <row r="66" spans="2:63" ht="18" customHeight="1">
      <c r="B66" s="69">
        <f t="shared" si="14"/>
        <v>47</v>
      </c>
      <c r="C66" s="70"/>
      <c r="D66" s="21">
        <f t="shared" si="15"/>
        <v>2</v>
      </c>
      <c r="E66" s="22"/>
      <c r="F66" s="22"/>
      <c r="G66" s="22"/>
      <c r="H66" s="23"/>
      <c r="I66" s="21">
        <f t="shared" si="8"/>
        <v>0</v>
      </c>
      <c r="J66" s="22"/>
      <c r="K66" s="22"/>
      <c r="L66" s="22"/>
      <c r="M66" s="23"/>
      <c r="N66" s="21">
        <f t="shared" si="9"/>
        <v>0</v>
      </c>
      <c r="O66" s="22"/>
      <c r="P66" s="22"/>
      <c r="Q66" s="22"/>
      <c r="R66" s="23"/>
      <c r="S66" s="18">
        <f t="shared" si="10"/>
        <v>0</v>
      </c>
      <c r="T66" s="19"/>
      <c r="U66" s="19"/>
      <c r="V66" s="19"/>
      <c r="W66" s="20"/>
      <c r="X66" s="13"/>
      <c r="Y66" s="14"/>
      <c r="Z66" s="14"/>
      <c r="AA66" s="14"/>
      <c r="AB66" s="15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21">
        <f t="shared" si="11"/>
        <v>0</v>
      </c>
      <c r="AX66" s="22"/>
      <c r="AY66" s="22"/>
      <c r="AZ66" s="22"/>
      <c r="BA66" s="23"/>
      <c r="BB66" s="18">
        <f t="shared" si="12"/>
        <v>0</v>
      </c>
      <c r="BC66" s="19"/>
      <c r="BD66" s="19"/>
      <c r="BE66" s="19"/>
      <c r="BF66" s="20"/>
      <c r="BG66" s="18">
        <f t="shared" si="13"/>
        <v>0</v>
      </c>
      <c r="BH66" s="19"/>
      <c r="BI66" s="19"/>
      <c r="BJ66" s="19"/>
      <c r="BK66" s="20"/>
    </row>
    <row r="67" spans="2:63" ht="18" customHeight="1">
      <c r="B67" s="69">
        <f t="shared" si="14"/>
        <v>48</v>
      </c>
      <c r="C67" s="70"/>
      <c r="D67" s="21">
        <f t="shared" si="15"/>
        <v>2</v>
      </c>
      <c r="E67" s="22"/>
      <c r="F67" s="22"/>
      <c r="G67" s="22"/>
      <c r="H67" s="23"/>
      <c r="I67" s="21">
        <f t="shared" si="8"/>
        <v>0</v>
      </c>
      <c r="J67" s="22"/>
      <c r="K67" s="22"/>
      <c r="L67" s="22"/>
      <c r="M67" s="23"/>
      <c r="N67" s="21">
        <f t="shared" si="9"/>
        <v>0</v>
      </c>
      <c r="O67" s="22"/>
      <c r="P67" s="22"/>
      <c r="Q67" s="22"/>
      <c r="R67" s="23"/>
      <c r="S67" s="18">
        <f t="shared" si="10"/>
        <v>0</v>
      </c>
      <c r="T67" s="19"/>
      <c r="U67" s="19"/>
      <c r="V67" s="19"/>
      <c r="W67" s="20"/>
      <c r="X67" s="13"/>
      <c r="Y67" s="14"/>
      <c r="Z67" s="14"/>
      <c r="AA67" s="14"/>
      <c r="AB67" s="15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21">
        <f t="shared" si="11"/>
        <v>0</v>
      </c>
      <c r="AX67" s="22"/>
      <c r="AY67" s="22"/>
      <c r="AZ67" s="22"/>
      <c r="BA67" s="23"/>
      <c r="BB67" s="18">
        <f t="shared" si="12"/>
        <v>0</v>
      </c>
      <c r="BC67" s="19"/>
      <c r="BD67" s="19"/>
      <c r="BE67" s="19"/>
      <c r="BF67" s="20"/>
      <c r="BG67" s="18">
        <f t="shared" si="13"/>
        <v>0</v>
      </c>
      <c r="BH67" s="19"/>
      <c r="BI67" s="19"/>
      <c r="BJ67" s="19"/>
      <c r="BK67" s="20"/>
    </row>
    <row r="68" spans="2:63" ht="18" customHeight="1">
      <c r="B68" s="69">
        <f t="shared" si="14"/>
        <v>49</v>
      </c>
      <c r="C68" s="70"/>
      <c r="D68" s="21">
        <f t="shared" si="15"/>
        <v>2</v>
      </c>
      <c r="E68" s="22"/>
      <c r="F68" s="22"/>
      <c r="G68" s="22"/>
      <c r="H68" s="23"/>
      <c r="I68" s="21">
        <f t="shared" si="8"/>
        <v>0</v>
      </c>
      <c r="J68" s="22"/>
      <c r="K68" s="22"/>
      <c r="L68" s="22"/>
      <c r="M68" s="23"/>
      <c r="N68" s="21">
        <f t="shared" si="9"/>
        <v>0</v>
      </c>
      <c r="O68" s="22"/>
      <c r="P68" s="22"/>
      <c r="Q68" s="22"/>
      <c r="R68" s="23"/>
      <c r="S68" s="18">
        <f t="shared" si="10"/>
        <v>0</v>
      </c>
      <c r="T68" s="19"/>
      <c r="U68" s="19"/>
      <c r="V68" s="19"/>
      <c r="W68" s="20"/>
      <c r="X68" s="13"/>
      <c r="Y68" s="14"/>
      <c r="Z68" s="14"/>
      <c r="AA68" s="14"/>
      <c r="AB68" s="15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21">
        <f t="shared" si="11"/>
        <v>0</v>
      </c>
      <c r="AX68" s="22"/>
      <c r="AY68" s="22"/>
      <c r="AZ68" s="22"/>
      <c r="BA68" s="23"/>
      <c r="BB68" s="18">
        <f t="shared" si="12"/>
        <v>0</v>
      </c>
      <c r="BC68" s="19"/>
      <c r="BD68" s="19"/>
      <c r="BE68" s="19"/>
      <c r="BF68" s="20"/>
      <c r="BG68" s="18">
        <f t="shared" si="13"/>
        <v>0</v>
      </c>
      <c r="BH68" s="19"/>
      <c r="BI68" s="19"/>
      <c r="BJ68" s="19"/>
      <c r="BK68" s="20"/>
    </row>
    <row r="69" spans="2:63" ht="18" customHeight="1">
      <c r="B69" s="69">
        <f>B68+1</f>
        <v>50</v>
      </c>
      <c r="C69" s="70"/>
      <c r="D69" s="21">
        <f t="shared" si="15"/>
        <v>2</v>
      </c>
      <c r="E69" s="22"/>
      <c r="F69" s="22"/>
      <c r="G69" s="22"/>
      <c r="H69" s="23"/>
      <c r="I69" s="21">
        <f t="shared" si="8"/>
        <v>0</v>
      </c>
      <c r="J69" s="22"/>
      <c r="K69" s="22"/>
      <c r="L69" s="22"/>
      <c r="M69" s="23"/>
      <c r="N69" s="21">
        <f t="shared" si="9"/>
        <v>0</v>
      </c>
      <c r="O69" s="22"/>
      <c r="P69" s="22"/>
      <c r="Q69" s="22"/>
      <c r="R69" s="23"/>
      <c r="S69" s="18">
        <f t="shared" si="10"/>
        <v>0</v>
      </c>
      <c r="T69" s="19"/>
      <c r="U69" s="19"/>
      <c r="V69" s="19"/>
      <c r="W69" s="20"/>
      <c r="X69" s="13"/>
      <c r="Y69" s="14"/>
      <c r="Z69" s="14"/>
      <c r="AA69" s="14"/>
      <c r="AB69" s="15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21">
        <f t="shared" si="11"/>
        <v>0</v>
      </c>
      <c r="AX69" s="22"/>
      <c r="AY69" s="22"/>
      <c r="AZ69" s="22"/>
      <c r="BA69" s="23"/>
      <c r="BB69" s="18">
        <f t="shared" si="12"/>
        <v>0</v>
      </c>
      <c r="BC69" s="19"/>
      <c r="BD69" s="19"/>
      <c r="BE69" s="19"/>
      <c r="BF69" s="20"/>
      <c r="BG69" s="18">
        <f t="shared" si="13"/>
        <v>0</v>
      </c>
      <c r="BH69" s="19"/>
      <c r="BI69" s="19"/>
      <c r="BJ69" s="19"/>
      <c r="BK69" s="20"/>
    </row>
    <row r="70" spans="2:63" ht="18" customHeight="1">
      <c r="B70" s="69" t="s">
        <v>3</v>
      </c>
      <c r="C70" s="71"/>
      <c r="D70" s="71"/>
      <c r="E70" s="71"/>
      <c r="F70" s="71"/>
      <c r="G70" s="71"/>
      <c r="H70" s="70"/>
      <c r="I70" s="21">
        <f>SUM(I20:M69)</f>
        <v>499998</v>
      </c>
      <c r="J70" s="22"/>
      <c r="K70" s="22"/>
      <c r="L70" s="22"/>
      <c r="M70" s="23"/>
      <c r="N70" s="21">
        <f>SUM(N20:R69)</f>
        <v>79142</v>
      </c>
      <c r="O70" s="22"/>
      <c r="P70" s="22"/>
      <c r="Q70" s="22"/>
      <c r="R70" s="23"/>
      <c r="S70" s="21">
        <f>SUM(S20:W69)</f>
        <v>579140</v>
      </c>
      <c r="T70" s="22"/>
      <c r="U70" s="22"/>
      <c r="V70" s="22"/>
      <c r="W70" s="23"/>
      <c r="X70" s="10"/>
      <c r="Y70" s="11"/>
      <c r="Z70" s="11"/>
      <c r="AA70" s="11"/>
      <c r="AB70" s="12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21">
        <f>SUM(AW20:BA69)</f>
        <v>25000</v>
      </c>
      <c r="AX70" s="22"/>
      <c r="AY70" s="22"/>
      <c r="AZ70" s="22"/>
      <c r="BA70" s="23"/>
      <c r="BB70" s="21">
        <f>SUM(BB20:BF69)</f>
        <v>554140</v>
      </c>
      <c r="BC70" s="22"/>
      <c r="BD70" s="22"/>
      <c r="BE70" s="22"/>
      <c r="BF70" s="23"/>
      <c r="BG70" s="21">
        <f>SUM(BG20:BK69)</f>
        <v>579140</v>
      </c>
      <c r="BH70" s="22"/>
      <c r="BI70" s="22"/>
      <c r="BJ70" s="22"/>
      <c r="BK70" s="23"/>
    </row>
    <row r="71" spans="39:64" ht="13.5">
      <c r="AM71" s="3"/>
      <c r="AN71" s="3"/>
      <c r="AO71" s="3"/>
      <c r="AP71" s="3"/>
      <c r="AQ71" s="3"/>
      <c r="AR71" s="3"/>
      <c r="AS71" s="3"/>
      <c r="AT71" s="3"/>
      <c r="AU71" s="3"/>
      <c r="AV71" s="3"/>
      <c r="BK71" s="5"/>
      <c r="BL71" s="5"/>
    </row>
    <row r="72" spans="39:64" ht="13.5">
      <c r="AM72" s="3"/>
      <c r="AN72" s="3"/>
      <c r="AO72" s="3"/>
      <c r="AP72" s="3"/>
      <c r="AQ72" s="3"/>
      <c r="AR72" s="3"/>
      <c r="AS72" s="3"/>
      <c r="AT72" s="3"/>
      <c r="AU72" s="3"/>
      <c r="AV72" s="3"/>
      <c r="BK72" s="5"/>
      <c r="BL72" s="5"/>
    </row>
    <row r="73" spans="39:64" ht="13.5">
      <c r="AM73" s="3"/>
      <c r="AN73" s="3"/>
      <c r="AO73" s="3"/>
      <c r="AP73" s="3"/>
      <c r="AQ73" s="3"/>
      <c r="AR73" s="3"/>
      <c r="AS73" s="3"/>
      <c r="AT73" s="3"/>
      <c r="AU73" s="3"/>
      <c r="AV73" s="3"/>
      <c r="BK73" s="5"/>
      <c r="BL73" s="5"/>
    </row>
    <row r="74" spans="39:64" ht="13.5">
      <c r="AM74" s="3"/>
      <c r="AN74" s="3"/>
      <c r="AO74" s="3"/>
      <c r="AP74" s="3"/>
      <c r="AQ74" s="3"/>
      <c r="AR74" s="3"/>
      <c r="AS74" s="3"/>
      <c r="AT74" s="3"/>
      <c r="AU74" s="3"/>
      <c r="AV74" s="3"/>
      <c r="BK74" s="5"/>
      <c r="BL74" s="5"/>
    </row>
    <row r="75" spans="39:64" ht="13.5">
      <c r="AM75" s="3"/>
      <c r="AN75" s="3"/>
      <c r="AO75" s="3"/>
      <c r="AP75" s="3"/>
      <c r="AQ75" s="3"/>
      <c r="AR75" s="3"/>
      <c r="AS75" s="3"/>
      <c r="AT75" s="3"/>
      <c r="AU75" s="3"/>
      <c r="AV75" s="3"/>
      <c r="BK75" s="5"/>
      <c r="BL75" s="5"/>
    </row>
    <row r="76" spans="39:64" ht="13.5">
      <c r="AM76" s="3"/>
      <c r="AN76" s="3"/>
      <c r="AO76" s="3"/>
      <c r="AP76" s="3"/>
      <c r="AQ76" s="3"/>
      <c r="AR76" s="3"/>
      <c r="AS76" s="3"/>
      <c r="AT76" s="3"/>
      <c r="AU76" s="3"/>
      <c r="AV76" s="3"/>
      <c r="BK76" s="5"/>
      <c r="BL76" s="5"/>
    </row>
    <row r="77" spans="39:64" ht="13.5">
      <c r="AM77" s="3"/>
      <c r="AN77" s="3"/>
      <c r="AO77" s="3"/>
      <c r="AP77" s="3"/>
      <c r="AQ77" s="3"/>
      <c r="AR77" s="3"/>
      <c r="AS77" s="3"/>
      <c r="AT77" s="3"/>
      <c r="AU77" s="3"/>
      <c r="AV77" s="3"/>
      <c r="BK77" s="5"/>
      <c r="BL77" s="5"/>
    </row>
    <row r="78" spans="39:64" ht="13.5">
      <c r="AM78" s="3"/>
      <c r="AN78" s="3"/>
      <c r="AO78" s="3"/>
      <c r="AP78" s="3"/>
      <c r="AQ78" s="3"/>
      <c r="AR78" s="3"/>
      <c r="AS78" s="3"/>
      <c r="AT78" s="3"/>
      <c r="AU78" s="3"/>
      <c r="AV78" s="3"/>
      <c r="BK78" s="5"/>
      <c r="BL78" s="5"/>
    </row>
    <row r="79" spans="39:64" ht="13.5">
      <c r="AM79" s="3"/>
      <c r="AN79" s="3"/>
      <c r="AO79" s="3"/>
      <c r="AP79" s="3"/>
      <c r="AQ79" s="3"/>
      <c r="AR79" s="3"/>
      <c r="AS79" s="3"/>
      <c r="AT79" s="3"/>
      <c r="AU79" s="3"/>
      <c r="AV79" s="3"/>
      <c r="BK79" s="5"/>
      <c r="BL79" s="5"/>
    </row>
    <row r="80" spans="39:64" ht="13.5">
      <c r="AM80" s="3"/>
      <c r="AN80" s="3"/>
      <c r="AO80" s="3"/>
      <c r="AP80" s="3"/>
      <c r="AQ80" s="3"/>
      <c r="AR80" s="3"/>
      <c r="AS80" s="3"/>
      <c r="AT80" s="3"/>
      <c r="AU80" s="3"/>
      <c r="AV80" s="3"/>
      <c r="BK80" s="5"/>
      <c r="BL80" s="5"/>
    </row>
    <row r="81" spans="39:52" ht="13.5">
      <c r="AM81" s="3"/>
      <c r="AN81" s="3"/>
      <c r="AO81" s="3"/>
      <c r="AP81" s="3"/>
      <c r="AQ81" s="3"/>
      <c r="AR81" s="3"/>
      <c r="AS81" s="3"/>
      <c r="AT81" s="3"/>
      <c r="AU81" s="3"/>
      <c r="AV81" s="3"/>
      <c r="AX81" s="5"/>
      <c r="AY81" s="5"/>
      <c r="AZ81" s="5"/>
    </row>
    <row r="82" spans="39:52" ht="13.5">
      <c r="AM82" s="3"/>
      <c r="AN82" s="3"/>
      <c r="AO82" s="3"/>
      <c r="AP82" s="3"/>
      <c r="AQ82" s="3"/>
      <c r="AR82" s="3"/>
      <c r="AS82" s="3"/>
      <c r="AT82" s="3"/>
      <c r="AU82" s="3"/>
      <c r="AV82" s="3"/>
      <c r="AX82" s="5"/>
      <c r="AY82" s="5"/>
      <c r="AZ82" s="5"/>
    </row>
    <row r="83" spans="39:52" ht="13.5">
      <c r="AM83" s="3"/>
      <c r="AN83" s="3"/>
      <c r="AO83" s="3"/>
      <c r="AP83" s="3"/>
      <c r="AQ83" s="3"/>
      <c r="AR83" s="3"/>
      <c r="AS83" s="3"/>
      <c r="AT83" s="3"/>
      <c r="AU83" s="3"/>
      <c r="AV83" s="3"/>
      <c r="AX83" s="5"/>
      <c r="AY83" s="5"/>
      <c r="AZ83" s="5"/>
    </row>
    <row r="84" spans="39:52" ht="13.5">
      <c r="AM84" s="3"/>
      <c r="AN84" s="3"/>
      <c r="AO84" s="3"/>
      <c r="AP84" s="3"/>
      <c r="AQ84" s="3"/>
      <c r="AR84" s="3"/>
      <c r="AS84" s="3"/>
      <c r="AT84" s="3"/>
      <c r="AU84" s="3"/>
      <c r="AV84" s="3"/>
      <c r="AX84" s="5"/>
      <c r="AY84" s="5"/>
      <c r="AZ84" s="5"/>
    </row>
    <row r="85" spans="39:52" ht="13.5">
      <c r="AM85" s="3"/>
      <c r="AN85" s="3"/>
      <c r="AO85" s="3"/>
      <c r="AP85" s="3"/>
      <c r="AQ85" s="3"/>
      <c r="AR85" s="3"/>
      <c r="AS85" s="3"/>
      <c r="AT85" s="3"/>
      <c r="AU85" s="3"/>
      <c r="AV85" s="3"/>
      <c r="AX85" s="5"/>
      <c r="AY85" s="5"/>
      <c r="AZ85" s="5"/>
    </row>
    <row r="86" spans="39:49" ht="13.5"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5"/>
    </row>
    <row r="87" spans="39:49" ht="13.5"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5"/>
    </row>
  </sheetData>
  <sheetProtection/>
  <mergeCells count="462">
    <mergeCell ref="C5:D5"/>
    <mergeCell ref="X17:AB19"/>
    <mergeCell ref="X16:AB16"/>
    <mergeCell ref="AH12:AL12"/>
    <mergeCell ref="B17:C19"/>
    <mergeCell ref="AH14:AL14"/>
    <mergeCell ref="AH15:AL15"/>
    <mergeCell ref="AH13:AL13"/>
    <mergeCell ref="T9:X9"/>
    <mergeCell ref="D17:H19"/>
    <mergeCell ref="B70:H70"/>
    <mergeCell ref="AW70:BA70"/>
    <mergeCell ref="BB70:BF70"/>
    <mergeCell ref="BG70:BK70"/>
    <mergeCell ref="I70:M70"/>
    <mergeCell ref="N70:R70"/>
    <mergeCell ref="S70:W70"/>
    <mergeCell ref="B67:C67"/>
    <mergeCell ref="B68:C68"/>
    <mergeCell ref="B69:C69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B25:C25"/>
    <mergeCell ref="B26:C26"/>
    <mergeCell ref="J13:R13"/>
    <mergeCell ref="D20:H20"/>
    <mergeCell ref="D21:H21"/>
    <mergeCell ref="D22:H22"/>
    <mergeCell ref="D23:H23"/>
    <mergeCell ref="D24:H24"/>
    <mergeCell ref="D25:H25"/>
    <mergeCell ref="I19:M19"/>
    <mergeCell ref="D26:H26"/>
    <mergeCell ref="T11:X11"/>
    <mergeCell ref="H10:L10"/>
    <mergeCell ref="H11:L11"/>
    <mergeCell ref="J14:L14"/>
    <mergeCell ref="B15:F15"/>
    <mergeCell ref="I18:M18"/>
    <mergeCell ref="J15:L15"/>
    <mergeCell ref="P15:R15"/>
    <mergeCell ref="M15:O15"/>
    <mergeCell ref="S15:W15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63:H63"/>
    <mergeCell ref="D56:H56"/>
    <mergeCell ref="D57:H57"/>
    <mergeCell ref="D58:H58"/>
    <mergeCell ref="D59:H59"/>
    <mergeCell ref="I42:M42"/>
    <mergeCell ref="D68:H68"/>
    <mergeCell ref="D69:H69"/>
    <mergeCell ref="D64:H64"/>
    <mergeCell ref="D65:H65"/>
    <mergeCell ref="D66:H66"/>
    <mergeCell ref="D67:H67"/>
    <mergeCell ref="D60:H60"/>
    <mergeCell ref="D61:H61"/>
    <mergeCell ref="D62:H62"/>
    <mergeCell ref="I53:M53"/>
    <mergeCell ref="I54:M54"/>
    <mergeCell ref="I43:M43"/>
    <mergeCell ref="I44:M44"/>
    <mergeCell ref="I45:M45"/>
    <mergeCell ref="I46:M46"/>
    <mergeCell ref="I47:M47"/>
    <mergeCell ref="I48:M48"/>
    <mergeCell ref="I65:M65"/>
    <mergeCell ref="I66:M66"/>
    <mergeCell ref="I55:M55"/>
    <mergeCell ref="I56:M56"/>
    <mergeCell ref="I57:M57"/>
    <mergeCell ref="I58:M58"/>
    <mergeCell ref="I59:M59"/>
    <mergeCell ref="I60:M60"/>
    <mergeCell ref="N31:R31"/>
    <mergeCell ref="N32:R32"/>
    <mergeCell ref="I61:M61"/>
    <mergeCell ref="I62:M62"/>
    <mergeCell ref="I63:M63"/>
    <mergeCell ref="I64:M64"/>
    <mergeCell ref="I49:M49"/>
    <mergeCell ref="I50:M50"/>
    <mergeCell ref="I51:M51"/>
    <mergeCell ref="I52:M52"/>
    <mergeCell ref="N27:R27"/>
    <mergeCell ref="N28:R28"/>
    <mergeCell ref="N29:R29"/>
    <mergeCell ref="N30:R30"/>
    <mergeCell ref="S27:W27"/>
    <mergeCell ref="S28:W28"/>
    <mergeCell ref="S29:W29"/>
    <mergeCell ref="S30:W30"/>
    <mergeCell ref="N33:R33"/>
    <mergeCell ref="N34:R34"/>
    <mergeCell ref="S41:W41"/>
    <mergeCell ref="S42:W42"/>
    <mergeCell ref="N35:R35"/>
    <mergeCell ref="N36:R36"/>
    <mergeCell ref="N37:R37"/>
    <mergeCell ref="N38:R38"/>
    <mergeCell ref="S35:W35"/>
    <mergeCell ref="S36:W36"/>
    <mergeCell ref="N39:R39"/>
    <mergeCell ref="N40:R40"/>
    <mergeCell ref="N41:R41"/>
    <mergeCell ref="N42:R42"/>
    <mergeCell ref="S43:W43"/>
    <mergeCell ref="S44:W44"/>
    <mergeCell ref="S39:W39"/>
    <mergeCell ref="S40:W40"/>
    <mergeCell ref="N47:R47"/>
    <mergeCell ref="N48:R48"/>
    <mergeCell ref="N43:R43"/>
    <mergeCell ref="N44:R44"/>
    <mergeCell ref="N45:R45"/>
    <mergeCell ref="N46:R46"/>
    <mergeCell ref="S47:W47"/>
    <mergeCell ref="S48:W48"/>
    <mergeCell ref="S49:W49"/>
    <mergeCell ref="S50:W50"/>
    <mergeCell ref="N55:R55"/>
    <mergeCell ref="N56:R56"/>
    <mergeCell ref="N49:R49"/>
    <mergeCell ref="N50:R50"/>
    <mergeCell ref="N53:R53"/>
    <mergeCell ref="N54:R54"/>
    <mergeCell ref="N52:R52"/>
    <mergeCell ref="S51:W51"/>
    <mergeCell ref="S52:W52"/>
    <mergeCell ref="S58:W58"/>
    <mergeCell ref="N57:R57"/>
    <mergeCell ref="I39:M39"/>
    <mergeCell ref="I40:M40"/>
    <mergeCell ref="I41:M41"/>
    <mergeCell ref="N58:R58"/>
    <mergeCell ref="N51:R51"/>
    <mergeCell ref="S45:W45"/>
    <mergeCell ref="S46:W46"/>
    <mergeCell ref="N63:R63"/>
    <mergeCell ref="N59:R59"/>
    <mergeCell ref="N60:R60"/>
    <mergeCell ref="N61:R61"/>
    <mergeCell ref="N62:R62"/>
    <mergeCell ref="S62:W62"/>
    <mergeCell ref="S63:W63"/>
    <mergeCell ref="S53:W53"/>
    <mergeCell ref="I35:M35"/>
    <mergeCell ref="I36:M36"/>
    <mergeCell ref="I37:M37"/>
    <mergeCell ref="I38:M38"/>
    <mergeCell ref="I24:M24"/>
    <mergeCell ref="I31:M31"/>
    <mergeCell ref="I32:M32"/>
    <mergeCell ref="I33:M33"/>
    <mergeCell ref="I17:W17"/>
    <mergeCell ref="G15:I15"/>
    <mergeCell ref="AB1:AD1"/>
    <mergeCell ref="AF1:AK1"/>
    <mergeCell ref="AC15:AG15"/>
    <mergeCell ref="X15:AB15"/>
    <mergeCell ref="X14:AB14"/>
    <mergeCell ref="AC14:AG14"/>
    <mergeCell ref="T10:X10"/>
    <mergeCell ref="E3:AH3"/>
    <mergeCell ref="C9:F9"/>
    <mergeCell ref="H9:L9"/>
    <mergeCell ref="O9:R9"/>
    <mergeCell ref="O10:R10"/>
    <mergeCell ref="O11:R11"/>
    <mergeCell ref="C10:F10"/>
    <mergeCell ref="C11:F11"/>
    <mergeCell ref="B13:F14"/>
    <mergeCell ref="G13:I14"/>
    <mergeCell ref="I20:M20"/>
    <mergeCell ref="AW21:BA21"/>
    <mergeCell ref="I21:M21"/>
    <mergeCell ref="AW17:BA18"/>
    <mergeCell ref="M14:O14"/>
    <mergeCell ref="S13:AG13"/>
    <mergeCell ref="P14:R14"/>
    <mergeCell ref="S14:W14"/>
    <mergeCell ref="AW22:BA22"/>
    <mergeCell ref="AW23:BA23"/>
    <mergeCell ref="N21:R21"/>
    <mergeCell ref="N22:R22"/>
    <mergeCell ref="N23:R23"/>
    <mergeCell ref="S21:W21"/>
    <mergeCell ref="I22:M22"/>
    <mergeCell ref="I23:M23"/>
    <mergeCell ref="AW24:BA24"/>
    <mergeCell ref="AW25:BA25"/>
    <mergeCell ref="N25:R25"/>
    <mergeCell ref="N24:R24"/>
    <mergeCell ref="S22:W22"/>
    <mergeCell ref="S23:W23"/>
    <mergeCell ref="S24:W24"/>
    <mergeCell ref="S25:W25"/>
    <mergeCell ref="AW26:BA26"/>
    <mergeCell ref="AW27:BA27"/>
    <mergeCell ref="AW28:BA28"/>
    <mergeCell ref="AW29:BA29"/>
    <mergeCell ref="AW30:BA30"/>
    <mergeCell ref="AW31:BA31"/>
    <mergeCell ref="AW32:BA32"/>
    <mergeCell ref="AW33:BA33"/>
    <mergeCell ref="AW34:BA34"/>
    <mergeCell ref="AW35:BA35"/>
    <mergeCell ref="AW36:BA36"/>
    <mergeCell ref="AW37:BA37"/>
    <mergeCell ref="AW38:BA38"/>
    <mergeCell ref="AW39:BA39"/>
    <mergeCell ref="AW40:BA40"/>
    <mergeCell ref="AW41:BA41"/>
    <mergeCell ref="AW42:BA42"/>
    <mergeCell ref="AW43:BA43"/>
    <mergeCell ref="AW44:BA44"/>
    <mergeCell ref="AW45:BA45"/>
    <mergeCell ref="AW46:BA46"/>
    <mergeCell ref="AW47:BA47"/>
    <mergeCell ref="AW48:BA48"/>
    <mergeCell ref="AW49:BA49"/>
    <mergeCell ref="AW56:BA56"/>
    <mergeCell ref="AW57:BA57"/>
    <mergeCell ref="AW50:BA50"/>
    <mergeCell ref="AW51:BA51"/>
    <mergeCell ref="AW52:BA52"/>
    <mergeCell ref="AW53:BA53"/>
    <mergeCell ref="AW67:BA67"/>
    <mergeCell ref="AW68:BA68"/>
    <mergeCell ref="AW69:BA69"/>
    <mergeCell ref="AW62:BA62"/>
    <mergeCell ref="AW63:BA63"/>
    <mergeCell ref="AW64:BA64"/>
    <mergeCell ref="AW65:BA65"/>
    <mergeCell ref="BB21:BF21"/>
    <mergeCell ref="BB22:BF22"/>
    <mergeCell ref="BB23:BF23"/>
    <mergeCell ref="AW66:BA66"/>
    <mergeCell ref="AW58:BA58"/>
    <mergeCell ref="AW59:BA59"/>
    <mergeCell ref="AW60:BA60"/>
    <mergeCell ref="AW61:BA61"/>
    <mergeCell ref="AW54:BA54"/>
    <mergeCell ref="AW55:BA55"/>
    <mergeCell ref="BB24:BF24"/>
    <mergeCell ref="BB25:BF25"/>
    <mergeCell ref="BB26:BF26"/>
    <mergeCell ref="BB27:BF27"/>
    <mergeCell ref="BB28:BF28"/>
    <mergeCell ref="BB29:BF29"/>
    <mergeCell ref="BB30:BF30"/>
    <mergeCell ref="BB31:BF31"/>
    <mergeCell ref="BB32:BF32"/>
    <mergeCell ref="BB33:BF33"/>
    <mergeCell ref="BB34:BF34"/>
    <mergeCell ref="BB35:BF35"/>
    <mergeCell ref="BB36:BF36"/>
    <mergeCell ref="BB37:BF37"/>
    <mergeCell ref="BB38:BF38"/>
    <mergeCell ref="BB39:BF39"/>
    <mergeCell ref="BB40:BF40"/>
    <mergeCell ref="BB41:BF41"/>
    <mergeCell ref="BB42:BF42"/>
    <mergeCell ref="BB43:BF43"/>
    <mergeCell ref="BB44:BF44"/>
    <mergeCell ref="BB45:BF45"/>
    <mergeCell ref="BB46:BF46"/>
    <mergeCell ref="BB47:BF47"/>
    <mergeCell ref="BB48:BF48"/>
    <mergeCell ref="BB49:BF49"/>
    <mergeCell ref="BB50:BF50"/>
    <mergeCell ref="BB51:BF51"/>
    <mergeCell ref="BB52:BF52"/>
    <mergeCell ref="BB53:BF53"/>
    <mergeCell ref="BB54:BF54"/>
    <mergeCell ref="BB55:BF55"/>
    <mergeCell ref="BB56:BF56"/>
    <mergeCell ref="BB57:BF57"/>
    <mergeCell ref="BB58:BF58"/>
    <mergeCell ref="BB59:BF59"/>
    <mergeCell ref="BB60:BF60"/>
    <mergeCell ref="BB61:BF61"/>
    <mergeCell ref="BB62:BF62"/>
    <mergeCell ref="BB63:BF63"/>
    <mergeCell ref="BB64:BF64"/>
    <mergeCell ref="BB65:BF65"/>
    <mergeCell ref="BB66:BF66"/>
    <mergeCell ref="BB67:BF67"/>
    <mergeCell ref="BB68:BF68"/>
    <mergeCell ref="BB69:BF69"/>
    <mergeCell ref="BG20:BK20"/>
    <mergeCell ref="BG21:BK21"/>
    <mergeCell ref="BG22:BK22"/>
    <mergeCell ref="BG23:BK23"/>
    <mergeCell ref="BG24:BK24"/>
    <mergeCell ref="BG25:BK25"/>
    <mergeCell ref="BG26:BK26"/>
    <mergeCell ref="BG27:BK27"/>
    <mergeCell ref="BG28:BK28"/>
    <mergeCell ref="BG29:BK29"/>
    <mergeCell ref="BG30:BK30"/>
    <mergeCell ref="BG31:BK31"/>
    <mergeCell ref="BG32:BK32"/>
    <mergeCell ref="BG33:BK33"/>
    <mergeCell ref="BG34:BK34"/>
    <mergeCell ref="BG35:BK35"/>
    <mergeCell ref="BG36:BK36"/>
    <mergeCell ref="BG37:BK37"/>
    <mergeCell ref="BG38:BK38"/>
    <mergeCell ref="BG39:BK39"/>
    <mergeCell ref="BG40:BK40"/>
    <mergeCell ref="BG41:BK41"/>
    <mergeCell ref="BG42:BK42"/>
    <mergeCell ref="BG43:BK43"/>
    <mergeCell ref="BG44:BK44"/>
    <mergeCell ref="BG45:BK45"/>
    <mergeCell ref="BG46:BK46"/>
    <mergeCell ref="BG47:BK47"/>
    <mergeCell ref="BG48:BK48"/>
    <mergeCell ref="BG49:BK49"/>
    <mergeCell ref="BG50:BK50"/>
    <mergeCell ref="BG51:BK51"/>
    <mergeCell ref="BG52:BK52"/>
    <mergeCell ref="BG53:BK53"/>
    <mergeCell ref="BG54:BK54"/>
    <mergeCell ref="BG55:BK55"/>
    <mergeCell ref="BG56:BK56"/>
    <mergeCell ref="BG62:BK62"/>
    <mergeCell ref="BG63:BK63"/>
    <mergeCell ref="BG64:BK64"/>
    <mergeCell ref="BG57:BK57"/>
    <mergeCell ref="BG58:BK58"/>
    <mergeCell ref="BG59:BK59"/>
    <mergeCell ref="BG60:BK60"/>
    <mergeCell ref="I69:M69"/>
    <mergeCell ref="BG69:BK69"/>
    <mergeCell ref="BG17:BK19"/>
    <mergeCell ref="BB19:BF19"/>
    <mergeCell ref="BB17:BF18"/>
    <mergeCell ref="BG65:BK65"/>
    <mergeCell ref="BG66:BK66"/>
    <mergeCell ref="BG67:BK67"/>
    <mergeCell ref="BG68:BK68"/>
    <mergeCell ref="BG61:BK61"/>
    <mergeCell ref="N26:R26"/>
    <mergeCell ref="I67:M67"/>
    <mergeCell ref="I68:M68"/>
    <mergeCell ref="I25:M25"/>
    <mergeCell ref="I26:M26"/>
    <mergeCell ref="I27:M27"/>
    <mergeCell ref="I28:M28"/>
    <mergeCell ref="I29:M29"/>
    <mergeCell ref="I30:M30"/>
    <mergeCell ref="I34:M34"/>
    <mergeCell ref="BF16:BK16"/>
    <mergeCell ref="N18:R18"/>
    <mergeCell ref="N19:R19"/>
    <mergeCell ref="N20:R20"/>
    <mergeCell ref="AW19:BA19"/>
    <mergeCell ref="AW20:BA20"/>
    <mergeCell ref="S18:W18"/>
    <mergeCell ref="S19:W19"/>
    <mergeCell ref="S20:W20"/>
    <mergeCell ref="BB20:BF20"/>
    <mergeCell ref="S26:W26"/>
    <mergeCell ref="N67:R67"/>
    <mergeCell ref="N68:R68"/>
    <mergeCell ref="N69:R69"/>
    <mergeCell ref="N64:R64"/>
    <mergeCell ref="N65:R65"/>
    <mergeCell ref="N66:R66"/>
    <mergeCell ref="S65:W65"/>
    <mergeCell ref="S66:W66"/>
    <mergeCell ref="S59:W59"/>
    <mergeCell ref="S31:W31"/>
    <mergeCell ref="S32:W32"/>
    <mergeCell ref="S37:W37"/>
    <mergeCell ref="S38:W38"/>
    <mergeCell ref="S33:W33"/>
    <mergeCell ref="S34:W34"/>
    <mergeCell ref="S67:W67"/>
    <mergeCell ref="S68:W68"/>
    <mergeCell ref="S69:W69"/>
    <mergeCell ref="S64:W64"/>
    <mergeCell ref="S54:W54"/>
    <mergeCell ref="S55:W55"/>
    <mergeCell ref="S56:W56"/>
    <mergeCell ref="S60:W60"/>
    <mergeCell ref="S57:W57"/>
    <mergeCell ref="S61:W61"/>
  </mergeCells>
  <printOptions/>
  <pageMargins left="0.5905511811023623" right="0.1968503937007874" top="0.3937007874015748" bottom="0.1968503937007874" header="0.511811023622047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農林水産部農地計画課</dc:creator>
  <cp:keywords/>
  <dc:description/>
  <cp:lastModifiedBy>FJ-USER</cp:lastModifiedBy>
  <cp:lastPrinted>2012-05-31T04:18:55Z</cp:lastPrinted>
  <dcterms:created xsi:type="dcterms:W3CDTF">2003-01-09T01:48:08Z</dcterms:created>
  <dcterms:modified xsi:type="dcterms:W3CDTF">2014-05-09T04:47:25Z</dcterms:modified>
  <cp:category/>
  <cp:version/>
  <cp:contentType/>
  <cp:contentStatus/>
</cp:coreProperties>
</file>