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60601事業所指定事務処理要領改正\今後施行予定改定作業（加算に係る標準様式への改定）\後藤作業用\HP改正用\"/>
    </mc:Choice>
  </mc:AlternateContent>
  <xr:revisionPtr revIDLastSave="0" documentId="13_ncr:1_{FDFD3F25-8DE2-447A-93DC-FB9C837C8503}" xr6:coauthVersionLast="47" xr6:coauthVersionMax="47" xr10:uidLastSave="{00000000-0000-0000-0000-000000000000}"/>
  <bookViews>
    <workbookView xWindow="-108" yWindow="-108" windowWidth="23256" windowHeight="13896" xr2:uid="{00000000-000D-0000-FFFF-FFFF00000000}"/>
  </bookViews>
  <sheets>
    <sheet name="様式14-14その1" sheetId="30" r:id="rId1"/>
    <sheet name="様式14-14その2" sheetId="31" r:id="rId2"/>
    <sheet name="様式14-14その3" sheetId="32" r:id="rId3"/>
    <sheet name="様式14-14その4" sheetId="33" r:id="rId4"/>
    <sheet name="様式14-15その1" sheetId="39" r:id="rId5"/>
    <sheet name="様式14-15その2" sheetId="40" r:id="rId6"/>
    <sheet name="様式14-16その１" sheetId="35" r:id="rId7"/>
    <sheet name="様式14-16その１添付資料（確認表）" sheetId="36" r:id="rId8"/>
    <sheet name="様式14-61その1（確認表 記載例）" sheetId="37" r:id="rId9"/>
    <sheet name="様式14-16その1添付資料（参考表）" sheetId="38" r:id="rId10"/>
    <sheet name="様式14-16その2" sheetId="34" r:id="rId11"/>
    <sheet name="様式14-17" sheetId="41" r:id="rId12"/>
    <sheet name="様式14-17その2削除" sheetId="22" r:id="rId13"/>
    <sheet name="様式14-18" sheetId="42" r:id="rId14"/>
    <sheet name="様式14-19" sheetId="43" r:id="rId15"/>
  </sheets>
  <definedNames>
    <definedName name="___kk06" localSheetId="7">#REF!</definedName>
    <definedName name="___kk06" localSheetId="8">#REF!</definedName>
    <definedName name="___kk06">#REF!</definedName>
    <definedName name="___kk29" localSheetId="7">#REF!</definedName>
    <definedName name="___kk29" localSheetId="8">#REF!</definedName>
    <definedName name="___kk29">#REF!</definedName>
    <definedName name="__kk06" localSheetId="7">#REF!</definedName>
    <definedName name="__kk06" localSheetId="8">#REF!</definedName>
    <definedName name="__kk06">#REF!</definedName>
    <definedName name="__kk29" localSheetId="7">#REF!</definedName>
    <definedName name="__kk29" localSheetId="8">#REF!</definedName>
    <definedName name="__kk29">#REF!</definedName>
    <definedName name="_kk06" localSheetId="7">#REF!</definedName>
    <definedName name="_kk06" localSheetId="8">#REF!</definedName>
    <definedName name="_kk06">#REF!</definedName>
    <definedName name="_kk29" localSheetId="7">#REF!</definedName>
    <definedName name="_kk29" localSheetId="8">#REF!</definedName>
    <definedName name="_kk29">#REF!</definedName>
    <definedName name="Avrg" localSheetId="7">#REF!</definedName>
    <definedName name="Avrg" localSheetId="8">#REF!</definedName>
    <definedName name="Avrg">#REF!</definedName>
    <definedName name="avrg1" localSheetId="7">#REF!</definedName>
    <definedName name="avrg1" localSheetId="8">#REF!</definedName>
    <definedName name="avrg1">#REF!</definedName>
    <definedName name="jiritu" localSheetId="7">#REF!</definedName>
    <definedName name="jiritu" localSheetId="8">#REF!</definedName>
    <definedName name="jiritu">#REF!</definedName>
    <definedName name="KK_03" localSheetId="7">#REF!</definedName>
    <definedName name="KK_03" localSheetId="8">#REF!</definedName>
    <definedName name="KK_03">#REF!</definedName>
    <definedName name="kk_04" localSheetId="7">#REF!</definedName>
    <definedName name="kk_04" localSheetId="8">#REF!</definedName>
    <definedName name="kk_04">#REF!</definedName>
    <definedName name="KK_06" localSheetId="7">#REF!</definedName>
    <definedName name="KK_06" localSheetId="8">#REF!</definedName>
    <definedName name="KK_06">#REF!</definedName>
    <definedName name="kk_07" localSheetId="7">#REF!</definedName>
    <definedName name="kk_07" localSheetId="8">#REF!</definedName>
    <definedName name="kk_07">#REF!</definedName>
    <definedName name="KK2_3" localSheetId="7">#REF!</definedName>
    <definedName name="KK2_3" localSheetId="8">#REF!</definedName>
    <definedName name="KK2_3">#REF!</definedName>
    <definedName name="_xlnm.Print_Area" localSheetId="0">'様式14-14その1'!$B$2:$Y$67</definedName>
    <definedName name="_xlnm.Print_Area" localSheetId="1">'様式14-14その2'!$B$2:$Y$64</definedName>
    <definedName name="_xlnm.Print_Area" localSheetId="2">'様式14-14その3'!$B$2:$Y$70</definedName>
    <definedName name="_xlnm.Print_Area" localSheetId="3">'様式14-14その4'!$B$2:$Y$70</definedName>
    <definedName name="_xlnm.Print_Area" localSheetId="4">'様式14-15その1'!$B$2:$I$38</definedName>
    <definedName name="_xlnm.Print_Area" localSheetId="5">'様式14-15その2'!$B$2:$I$21</definedName>
    <definedName name="_xlnm.Print_Area" localSheetId="6">'様式14-16その１'!$A$1:$L$41</definedName>
    <definedName name="_xlnm.Print_Area" localSheetId="7">'様式14-16その１添付資料（確認表）'!$A$1:$BT$89</definedName>
    <definedName name="_xlnm.Print_Area" localSheetId="9">'様式14-16その1添付資料（参考表）'!$A$1:$CC$38</definedName>
    <definedName name="_xlnm.Print_Area" localSheetId="10">'様式14-16その2'!$A$1:$H$26</definedName>
    <definedName name="_xlnm.Print_Area" localSheetId="11">'様式14-17'!$A$1:$H$28</definedName>
    <definedName name="_xlnm.Print_Area" localSheetId="12">'様式14-17その2削除'!$A$1:$H$26</definedName>
    <definedName name="_xlnm.Print_Area" localSheetId="13">'様式14-18'!$A$1:$H$45</definedName>
    <definedName name="_xlnm.Print_Area" localSheetId="14">'様式14-19'!$A$1:$D$31</definedName>
    <definedName name="_xlnm.Print_Area" localSheetId="8">'様式14-61その1（確認表 記載例）'!$A$1:$BT$89</definedName>
    <definedName name="Roman_01" localSheetId="7">#REF!</definedName>
    <definedName name="Roman_01" localSheetId="8">#REF!</definedName>
    <definedName name="Roman_01">#REF!</definedName>
    <definedName name="Roman_03" localSheetId="7">#REF!</definedName>
    <definedName name="Roman_03" localSheetId="8">#REF!</definedName>
    <definedName name="Roman_03">#REF!</definedName>
    <definedName name="Roman_04" localSheetId="7">#REF!</definedName>
    <definedName name="Roman_04" localSheetId="8">#REF!</definedName>
    <definedName name="Roman_04">#REF!</definedName>
    <definedName name="Roman_06" localSheetId="7">#REF!</definedName>
    <definedName name="Roman_06" localSheetId="8">#REF!</definedName>
    <definedName name="Roman_06">#REF!</definedName>
    <definedName name="roman_09" localSheetId="7">#REF!</definedName>
    <definedName name="roman_09" localSheetId="8">#REF!</definedName>
    <definedName name="roman_09">#REF!</definedName>
    <definedName name="roman_11" localSheetId="7">#REF!</definedName>
    <definedName name="roman_11" localSheetId="8">#REF!</definedName>
    <definedName name="roman_11">#REF!</definedName>
    <definedName name="roman11" localSheetId="7">#REF!</definedName>
    <definedName name="roman11" localSheetId="8">#REF!</definedName>
    <definedName name="roman11">#REF!</definedName>
    <definedName name="Roman2_1" localSheetId="7">#REF!</definedName>
    <definedName name="Roman2_1" localSheetId="8">#REF!</definedName>
    <definedName name="Roman2_1">#REF!</definedName>
    <definedName name="Roman2_3" localSheetId="7">#REF!</definedName>
    <definedName name="Roman2_3" localSheetId="8">#REF!</definedName>
    <definedName name="Roman2_3">#REF!</definedName>
    <definedName name="roman31" localSheetId="7">#REF!</definedName>
    <definedName name="roman31" localSheetId="8">#REF!</definedName>
    <definedName name="roman31">#REF!</definedName>
    <definedName name="roman33" localSheetId="7">#REF!</definedName>
    <definedName name="roman33" localSheetId="8">#REF!</definedName>
    <definedName name="roman33">#REF!</definedName>
    <definedName name="roman4_3" localSheetId="7">#REF!</definedName>
    <definedName name="roman4_3" localSheetId="8">#REF!</definedName>
    <definedName name="roman4_3">#REF!</definedName>
    <definedName name="roman7_1" localSheetId="7">#REF!</definedName>
    <definedName name="roman7_1" localSheetId="8">#REF!</definedName>
    <definedName name="roman7_1">#REF!</definedName>
    <definedName name="roman77" localSheetId="7">#REF!</definedName>
    <definedName name="roman77" localSheetId="8">#REF!</definedName>
    <definedName name="roman77">#REF!</definedName>
    <definedName name="romann_12" localSheetId="7">#REF!</definedName>
    <definedName name="romann_12" localSheetId="8">#REF!</definedName>
    <definedName name="romann_12">#REF!</definedName>
    <definedName name="romann_66" localSheetId="7">#REF!</definedName>
    <definedName name="romann_66" localSheetId="8">#REF!</definedName>
    <definedName name="romann_66">#REF!</definedName>
    <definedName name="romann33" localSheetId="7">#REF!</definedName>
    <definedName name="romann33" localSheetId="8">#REF!</definedName>
    <definedName name="romann33">#REF!</definedName>
    <definedName name="serv" localSheetId="7">#REF!</definedName>
    <definedName name="serv" localSheetId="8">#REF!</definedName>
    <definedName name="serv">#REF!</definedName>
    <definedName name="serv_" localSheetId="7">#REF!</definedName>
    <definedName name="serv_" localSheetId="8">#REF!</definedName>
    <definedName name="serv_">#REF!</definedName>
    <definedName name="Serv_LIST" localSheetId="7">#REF!</definedName>
    <definedName name="Serv_LIST" localSheetId="8">#REF!</definedName>
    <definedName name="Serv_LIST">#REF!</definedName>
    <definedName name="servo1" localSheetId="7">#REF!</definedName>
    <definedName name="servo1" localSheetId="8">#REF!</definedName>
    <definedName name="servo1">#REF!</definedName>
    <definedName name="ｔａｂｉｅ＿04" localSheetId="7">#REF!</definedName>
    <definedName name="ｔａｂｉｅ＿04" localSheetId="8">#REF!</definedName>
    <definedName name="ｔａｂｉｅ＿04">#REF!</definedName>
    <definedName name="table_03" localSheetId="7">#REF!</definedName>
    <definedName name="table_03" localSheetId="8">#REF!</definedName>
    <definedName name="table_03">#REF!</definedName>
    <definedName name="table_06" localSheetId="7">#REF!</definedName>
    <definedName name="table_06" localSheetId="8">#REF!</definedName>
    <definedName name="table_06">#REF!</definedName>
    <definedName name="table2_3" localSheetId="7">#REF!</definedName>
    <definedName name="table2_3" localSheetId="8">#REF!</definedName>
    <definedName name="table2_3">#REF!</definedName>
    <definedName name="tapi2" localSheetId="7">#REF!</definedName>
    <definedName name="tapi2" localSheetId="8">#REF!</definedName>
    <definedName name="tapi2">#REF!</definedName>
    <definedName name="tebie_o7" localSheetId="7">#REF!</definedName>
    <definedName name="tebie_o7" localSheetId="8">#REF!</definedName>
    <definedName name="tebie_o7">#REF!</definedName>
    <definedName name="tebie08" localSheetId="7">#REF!</definedName>
    <definedName name="tebie08" localSheetId="8">#REF!</definedName>
    <definedName name="tebie08">#REF!</definedName>
    <definedName name="tebie33" localSheetId="7">#REF!</definedName>
    <definedName name="tebie33" localSheetId="8">#REF!</definedName>
    <definedName name="tebie33">#REF!</definedName>
    <definedName name="tebiroo" localSheetId="7">#REF!</definedName>
    <definedName name="tebiroo" localSheetId="8">#REF!</definedName>
    <definedName name="tebiroo">#REF!</definedName>
    <definedName name="teble" localSheetId="7">#REF!</definedName>
    <definedName name="teble" localSheetId="8">#REF!</definedName>
    <definedName name="teble">#REF!</definedName>
    <definedName name="teble_09" localSheetId="7">#REF!</definedName>
    <definedName name="teble_09" localSheetId="8">#REF!</definedName>
    <definedName name="teble_09">#REF!</definedName>
    <definedName name="teble77" localSheetId="7">#REF!</definedName>
    <definedName name="teble77" localSheetId="8">#REF!</definedName>
    <definedName name="teble77">#REF!</definedName>
    <definedName name="食事" localSheetId="7">#REF!</definedName>
    <definedName name="食事" localSheetId="8">#REF!</definedName>
    <definedName name="食事">#REF!</definedName>
    <definedName name="町っ油" localSheetId="7">#REF!</definedName>
    <definedName name="町っ油" localSheetId="8">#REF!</definedName>
    <definedName name="町っ油">#REF!</definedName>
    <definedName name="利用日数記入例" localSheetId="7">#REF!</definedName>
    <definedName name="利用日数記入例" localSheetId="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2" l="1"/>
  <c r="E7" i="42"/>
  <c r="BU16" i="38"/>
  <c r="BU27" i="38"/>
  <c r="BR28" i="38" l="1"/>
  <c r="BO28" i="38"/>
  <c r="BL28" i="38"/>
  <c r="BI28" i="38"/>
  <c r="BF28" i="38"/>
  <c r="BC28" i="38"/>
  <c r="AZ28" i="38"/>
  <c r="AW28" i="38"/>
  <c r="AT28" i="38"/>
  <c r="AQ28" i="38"/>
  <c r="AK28" i="38"/>
  <c r="AH28" i="38"/>
  <c r="AB28" i="38"/>
  <c r="Y28" i="38"/>
  <c r="S28" i="38"/>
  <c r="M28" i="38"/>
  <c r="AQ29" i="38" s="1"/>
  <c r="BU26" i="38"/>
  <c r="BU25" i="38"/>
  <c r="BU24" i="38"/>
  <c r="BU23" i="38"/>
  <c r="BU22" i="38"/>
  <c r="BU21" i="38"/>
  <c r="BU20" i="38"/>
  <c r="BU19" i="38"/>
  <c r="BU18" i="38"/>
  <c r="BU17" i="38"/>
  <c r="BY5" i="38"/>
  <c r="AX74" i="37"/>
  <c r="AW74" i="37"/>
  <c r="AV74" i="37"/>
  <c r="AU74" i="37"/>
  <c r="AT74" i="37"/>
  <c r="AS74" i="37"/>
  <c r="AR74" i="37"/>
  <c r="AQ74" i="37"/>
  <c r="AP74" i="37"/>
  <c r="AO74" i="37"/>
  <c r="AN74" i="37"/>
  <c r="AM74" i="37"/>
  <c r="AL74" i="37"/>
  <c r="AK74" i="37"/>
  <c r="AJ74" i="37"/>
  <c r="AI74" i="37"/>
  <c r="AH74" i="37"/>
  <c r="AG74" i="37"/>
  <c r="AF74" i="37"/>
  <c r="AE74" i="37"/>
  <c r="AD74" i="37"/>
  <c r="AC74" i="37"/>
  <c r="AB74" i="37"/>
  <c r="AA74" i="37"/>
  <c r="Z74" i="37"/>
  <c r="Y74" i="37"/>
  <c r="X74" i="37"/>
  <c r="W74" i="37"/>
  <c r="BB73" i="37"/>
  <c r="AY73" i="37"/>
  <c r="AY72" i="37"/>
  <c r="BB72" i="37" s="1"/>
  <c r="AY71" i="37"/>
  <c r="BB71" i="37" s="1"/>
  <c r="AY70" i="37"/>
  <c r="BB70" i="37" s="1"/>
  <c r="BB69" i="37"/>
  <c r="AY69" i="37"/>
  <c r="BB68" i="37"/>
  <c r="AY68" i="37"/>
  <c r="AY67" i="37"/>
  <c r="BB67" i="37" s="1"/>
  <c r="AY66" i="37"/>
  <c r="BB66" i="37" s="1"/>
  <c r="AX60" i="37"/>
  <c r="AW60" i="37"/>
  <c r="AV60" i="37"/>
  <c r="AU60" i="37"/>
  <c r="AT60" i="37"/>
  <c r="AS60" i="37"/>
  <c r="AR60" i="37"/>
  <c r="AQ60" i="37"/>
  <c r="AP60" i="37"/>
  <c r="AO60" i="37"/>
  <c r="AN60" i="37"/>
  <c r="AM60" i="37"/>
  <c r="AL60" i="37"/>
  <c r="AK60" i="37"/>
  <c r="AJ60" i="37"/>
  <c r="AI60" i="37"/>
  <c r="AH60" i="37"/>
  <c r="AG60" i="37"/>
  <c r="AF60" i="37"/>
  <c r="AE60" i="37"/>
  <c r="AD60" i="37"/>
  <c r="AC60" i="37"/>
  <c r="AB60" i="37"/>
  <c r="AA60" i="37"/>
  <c r="Z60" i="37"/>
  <c r="Y60" i="37"/>
  <c r="X60" i="37"/>
  <c r="W60" i="37"/>
  <c r="AX59" i="37"/>
  <c r="AW59" i="37"/>
  <c r="AV59" i="37"/>
  <c r="AU59" i="37"/>
  <c r="AT59" i="37"/>
  <c r="AS59" i="37"/>
  <c r="AR59" i="37"/>
  <c r="AQ59" i="37"/>
  <c r="AP59" i="37"/>
  <c r="AO59" i="37"/>
  <c r="AN59" i="37"/>
  <c r="AM59" i="37"/>
  <c r="AL59" i="37"/>
  <c r="AK59" i="37"/>
  <c r="AJ59" i="37"/>
  <c r="AI59" i="37"/>
  <c r="AH59" i="37"/>
  <c r="AG59" i="37"/>
  <c r="AF59" i="37"/>
  <c r="AE59" i="37"/>
  <c r="AD59" i="37"/>
  <c r="AC59" i="37"/>
  <c r="AB59" i="37"/>
  <c r="AA59" i="37"/>
  <c r="Z59" i="37"/>
  <c r="Y59" i="37"/>
  <c r="X59" i="37"/>
  <c r="W59" i="37"/>
  <c r="AY58" i="37"/>
  <c r="BB58" i="37" s="1"/>
  <c r="AY57" i="37"/>
  <c r="BB57" i="37" s="1"/>
  <c r="AY56" i="37"/>
  <c r="BB56" i="37" s="1"/>
  <c r="BB55" i="37"/>
  <c r="AY55" i="37"/>
  <c r="AY54" i="37"/>
  <c r="BB54" i="37" s="1"/>
  <c r="BB53" i="37"/>
  <c r="AY53" i="37"/>
  <c r="AY52" i="37"/>
  <c r="BB52" i="37" s="1"/>
  <c r="AY51" i="37"/>
  <c r="BB51" i="37" s="1"/>
  <c r="BB50" i="37"/>
  <c r="AY50" i="37"/>
  <c r="AY49" i="37"/>
  <c r="BB49" i="37" s="1"/>
  <c r="BB48" i="37"/>
  <c r="AY48" i="37"/>
  <c r="AY47" i="37"/>
  <c r="BB47" i="37" s="1"/>
  <c r="BB46" i="37"/>
  <c r="AY46" i="37"/>
  <c r="AY45" i="37"/>
  <c r="BB45" i="37" s="1"/>
  <c r="AY44" i="37"/>
  <c r="BB44" i="37" s="1"/>
  <c r="AY43" i="37"/>
  <c r="BB43" i="37" s="1"/>
  <c r="AY42" i="37"/>
  <c r="BB42" i="37" s="1"/>
  <c r="AY41" i="37"/>
  <c r="BB41" i="37" s="1"/>
  <c r="AY40" i="37"/>
  <c r="BB40" i="37" s="1"/>
  <c r="BB39" i="37"/>
  <c r="AY39" i="37"/>
  <c r="AY38" i="37"/>
  <c r="AE17" i="37"/>
  <c r="AL17" i="37" s="1"/>
  <c r="BC16" i="37"/>
  <c r="AZ16" i="37"/>
  <c r="AV16" i="37"/>
  <c r="AE16" i="37"/>
  <c r="AL16" i="37" s="1"/>
  <c r="L16" i="37"/>
  <c r="BE10" i="37"/>
  <c r="AC27" i="37" s="1"/>
  <c r="Y27" i="37" s="1"/>
  <c r="BA10" i="37"/>
  <c r="AW10" i="37"/>
  <c r="AS10" i="37"/>
  <c r="AO10" i="37"/>
  <c r="AK10" i="37"/>
  <c r="AG10" i="37"/>
  <c r="BE9" i="37"/>
  <c r="L9" i="37"/>
  <c r="BE8" i="37"/>
  <c r="BE7" i="37"/>
  <c r="AE15" i="37" s="1"/>
  <c r="AE18" i="37" s="1"/>
  <c r="AX74" i="36"/>
  <c r="AW74" i="36"/>
  <c r="AV74" i="36"/>
  <c r="AU74" i="36"/>
  <c r="AT74" i="36"/>
  <c r="AS74" i="36"/>
  <c r="AR74" i="36"/>
  <c r="AQ74" i="36"/>
  <c r="AP74" i="36"/>
  <c r="AO74" i="36"/>
  <c r="AN74" i="36"/>
  <c r="AM74" i="36"/>
  <c r="AL74" i="36"/>
  <c r="AK74" i="36"/>
  <c r="AJ74" i="36"/>
  <c r="AI74" i="36"/>
  <c r="AH74" i="36"/>
  <c r="AG74" i="36"/>
  <c r="AF74" i="36"/>
  <c r="AE74" i="36"/>
  <c r="AD74" i="36"/>
  <c r="AC74" i="36"/>
  <c r="AB74" i="36"/>
  <c r="AA74" i="36"/>
  <c r="Z74" i="36"/>
  <c r="Y74" i="36"/>
  <c r="X74" i="36"/>
  <c r="W74" i="36"/>
  <c r="AY73" i="36"/>
  <c r="BB73" i="36" s="1"/>
  <c r="AY72" i="36"/>
  <c r="BB72" i="36" s="1"/>
  <c r="AY71" i="36"/>
  <c r="BB71" i="36" s="1"/>
  <c r="AY70" i="36"/>
  <c r="BB70" i="36" s="1"/>
  <c r="AY69" i="36"/>
  <c r="BB69" i="36" s="1"/>
  <c r="AY68" i="36"/>
  <c r="BB67" i="36"/>
  <c r="AY67" i="36"/>
  <c r="AY66" i="36"/>
  <c r="BB66" i="36" s="1"/>
  <c r="AX60" i="36"/>
  <c r="AW60" i="36"/>
  <c r="AV60" i="36"/>
  <c r="AU60" i="36"/>
  <c r="AT60" i="36"/>
  <c r="AS60" i="36"/>
  <c r="AR60" i="36"/>
  <c r="AQ60" i="36"/>
  <c r="AP60" i="36"/>
  <c r="AO60" i="36"/>
  <c r="AN60" i="36"/>
  <c r="AM60" i="36"/>
  <c r="AL60" i="36"/>
  <c r="AK60" i="36"/>
  <c r="AJ60" i="36"/>
  <c r="AI60" i="36"/>
  <c r="AH60" i="36"/>
  <c r="AG60" i="36"/>
  <c r="AF60" i="36"/>
  <c r="AE60" i="36"/>
  <c r="AD60" i="36"/>
  <c r="AC60" i="36"/>
  <c r="AB60" i="36"/>
  <c r="AA60" i="36"/>
  <c r="Z60" i="36"/>
  <c r="Y60" i="36"/>
  <c r="X60" i="36"/>
  <c r="W60" i="36"/>
  <c r="AX59" i="36"/>
  <c r="AW59" i="36"/>
  <c r="AV59" i="36"/>
  <c r="AU59" i="36"/>
  <c r="AT59" i="36"/>
  <c r="AS59" i="36"/>
  <c r="AR59" i="36"/>
  <c r="AQ59" i="36"/>
  <c r="AP59" i="36"/>
  <c r="AO59" i="36"/>
  <c r="AN59" i="36"/>
  <c r="AM59" i="36"/>
  <c r="AL59" i="36"/>
  <c r="AK59" i="36"/>
  <c r="AJ59" i="36"/>
  <c r="AI59" i="36"/>
  <c r="AH59" i="36"/>
  <c r="AG59" i="36"/>
  <c r="AF59" i="36"/>
  <c r="AE59" i="36"/>
  <c r="AD59" i="36"/>
  <c r="AC59" i="36"/>
  <c r="AB59" i="36"/>
  <c r="AA59" i="36"/>
  <c r="Z59" i="36"/>
  <c r="Y59" i="36"/>
  <c r="X59" i="36"/>
  <c r="W59" i="36"/>
  <c r="AY58" i="36"/>
  <c r="BB58" i="36" s="1"/>
  <c r="BB57" i="36"/>
  <c r="AY57" i="36"/>
  <c r="AY56" i="36"/>
  <c r="BB56" i="36" s="1"/>
  <c r="AY55" i="36"/>
  <c r="BB55" i="36" s="1"/>
  <c r="AY54" i="36"/>
  <c r="BB54" i="36" s="1"/>
  <c r="AY53" i="36"/>
  <c r="BB53" i="36" s="1"/>
  <c r="AY52" i="36"/>
  <c r="BB52" i="36" s="1"/>
  <c r="AY51" i="36"/>
  <c r="BB51" i="36" s="1"/>
  <c r="BB50" i="36"/>
  <c r="AY50" i="36"/>
  <c r="AY49" i="36"/>
  <c r="BB49" i="36" s="1"/>
  <c r="AY48" i="36"/>
  <c r="BB48" i="36" s="1"/>
  <c r="AY47" i="36"/>
  <c r="BB47" i="36" s="1"/>
  <c r="AY46" i="36"/>
  <c r="BB46" i="36" s="1"/>
  <c r="AY45" i="36"/>
  <c r="BB45" i="36" s="1"/>
  <c r="AY44" i="36"/>
  <c r="BB44" i="36" s="1"/>
  <c r="AY43" i="36"/>
  <c r="BB43" i="36" s="1"/>
  <c r="AY42" i="36"/>
  <c r="BB42" i="36" s="1"/>
  <c r="AY41" i="36"/>
  <c r="BB41" i="36" s="1"/>
  <c r="BB40" i="36"/>
  <c r="AY40" i="36"/>
  <c r="AY39" i="36"/>
  <c r="AY38" i="36"/>
  <c r="BB38" i="36" s="1"/>
  <c r="AE17" i="36"/>
  <c r="AI17" i="36" s="1"/>
  <c r="AZ16" i="36"/>
  <c r="AV16" i="36"/>
  <c r="BC16" i="36" s="1"/>
  <c r="AE16" i="36"/>
  <c r="AI16" i="36" s="1"/>
  <c r="L16" i="36"/>
  <c r="AV15" i="36"/>
  <c r="BC15" i="36" s="1"/>
  <c r="AE15" i="36"/>
  <c r="AI15" i="36" s="1"/>
  <c r="AI18" i="36" s="1"/>
  <c r="BE10" i="36"/>
  <c r="AD32" i="36" s="1"/>
  <c r="BA10" i="36"/>
  <c r="AW10" i="36"/>
  <c r="AS10" i="36"/>
  <c r="AO10" i="36"/>
  <c r="AK10" i="36"/>
  <c r="AG10" i="36"/>
  <c r="BE9" i="36"/>
  <c r="L9" i="36"/>
  <c r="BE8" i="36"/>
  <c r="BE7" i="36"/>
  <c r="I31" i="35"/>
  <c r="I30" i="35"/>
  <c r="I18" i="35"/>
  <c r="I26" i="35" s="1"/>
  <c r="I33" i="35" s="1"/>
  <c r="I17" i="35"/>
  <c r="I25" i="35" s="1"/>
  <c r="AZ15" i="36" l="1"/>
  <c r="AE18" i="36"/>
  <c r="S29" i="38"/>
  <c r="AY60" i="36"/>
  <c r="BB39" i="36"/>
  <c r="AB29" i="38"/>
  <c r="AB30" i="38" s="1"/>
  <c r="BF29" i="38"/>
  <c r="BL29" i="38"/>
  <c r="BL30" i="38" s="1"/>
  <c r="AY74" i="36"/>
  <c r="AY59" i="37"/>
  <c r="BU28" i="38"/>
  <c r="BU29" i="38" s="1"/>
  <c r="AY60" i="37"/>
  <c r="AT29" i="38"/>
  <c r="BR29" i="38"/>
  <c r="S30" i="38"/>
  <c r="AZ29" i="38"/>
  <c r="AT30" i="38" s="1"/>
  <c r="Y29" i="38"/>
  <c r="BC29" i="38"/>
  <c r="AH29" i="38"/>
  <c r="BI29" i="38"/>
  <c r="AK29" i="38"/>
  <c r="AK30" i="38" s="1"/>
  <c r="BO29" i="38"/>
  <c r="AW29" i="38"/>
  <c r="BH44" i="36"/>
  <c r="BH52" i="37"/>
  <c r="BY32" i="38"/>
  <c r="BE52" i="36"/>
  <c r="AV17" i="36" s="1"/>
  <c r="BH52" i="36"/>
  <c r="BE44" i="37"/>
  <c r="BB59" i="37"/>
  <c r="BH44" i="37"/>
  <c r="BB60" i="36"/>
  <c r="BE66" i="37"/>
  <c r="BE74" i="37" s="1"/>
  <c r="BB74" i="37"/>
  <c r="M27" i="36"/>
  <c r="BG11" i="36"/>
  <c r="AT32" i="36"/>
  <c r="BE66" i="36"/>
  <c r="BE74" i="36" s="1"/>
  <c r="BE52" i="37"/>
  <c r="AV17" i="37" s="1"/>
  <c r="AL16" i="36"/>
  <c r="AL17" i="36"/>
  <c r="AY59" i="36"/>
  <c r="BB68" i="36"/>
  <c r="BB74" i="36" s="1"/>
  <c r="AL15" i="37"/>
  <c r="AL18" i="37" s="1"/>
  <c r="AI16" i="37"/>
  <c r="AI17" i="37"/>
  <c r="AS27" i="37"/>
  <c r="BB38" i="37"/>
  <c r="BB60" i="37" s="1"/>
  <c r="AY74" i="37"/>
  <c r="AS27" i="36"/>
  <c r="AI15" i="37"/>
  <c r="BI27" i="36"/>
  <c r="BB59" i="36"/>
  <c r="BE44" i="36"/>
  <c r="BE59" i="36" s="1"/>
  <c r="AL15" i="36"/>
  <c r="AL18" i="36" s="1"/>
  <c r="N32" i="36"/>
  <c r="BI27" i="37"/>
  <c r="M27" i="37"/>
  <c r="AC27" i="36"/>
  <c r="BJ32" i="36"/>
  <c r="BG11" i="37"/>
  <c r="BH59" i="37" l="1"/>
  <c r="BC30" i="38"/>
  <c r="BQ15" i="36"/>
  <c r="AC29" i="36"/>
  <c r="Y29" i="36" s="1"/>
  <c r="AS29" i="36"/>
  <c r="AO29" i="36" s="1"/>
  <c r="M29" i="36"/>
  <c r="I29" i="36" s="1"/>
  <c r="BI29" i="36"/>
  <c r="BE29" i="36" s="1"/>
  <c r="AV18" i="36"/>
  <c r="BC17" i="36"/>
  <c r="BC18" i="36" s="1"/>
  <c r="AZ17" i="36"/>
  <c r="AZ18" i="36" s="1"/>
  <c r="Y27" i="36"/>
  <c r="M28" i="36"/>
  <c r="I28" i="36" s="1"/>
  <c r="AC28" i="36"/>
  <c r="Y28" i="36" s="1"/>
  <c r="AS28" i="36"/>
  <c r="AO28" i="36" s="1"/>
  <c r="BI28" i="36"/>
  <c r="BE28" i="36" s="1"/>
  <c r="AZ17" i="37"/>
  <c r="BC17" i="37"/>
  <c r="I27" i="37"/>
  <c r="AO27" i="36"/>
  <c r="I27" i="36"/>
  <c r="AI18" i="37"/>
  <c r="M28" i="37" s="1"/>
  <c r="BE27" i="37"/>
  <c r="BQ15" i="37"/>
  <c r="M29" i="37"/>
  <c r="I29" i="37" s="1"/>
  <c r="BI29" i="37"/>
  <c r="BE29" i="37" s="1"/>
  <c r="AC29" i="37"/>
  <c r="Y29" i="37" s="1"/>
  <c r="AS29" i="37"/>
  <c r="AO29" i="37" s="1"/>
  <c r="AO27" i="37"/>
  <c r="BE27" i="36"/>
  <c r="BE30" i="36" s="1"/>
  <c r="BE59" i="37"/>
  <c r="AV15" i="37"/>
  <c r="BH59" i="36"/>
  <c r="AS30" i="36" l="1"/>
  <c r="AO30" i="36"/>
  <c r="I28" i="37"/>
  <c r="M30" i="37"/>
  <c r="BC15" i="37"/>
  <c r="BC18" i="37" s="1"/>
  <c r="AZ15" i="37"/>
  <c r="AZ18" i="37" s="1"/>
  <c r="AV18" i="37"/>
  <c r="I30" i="37"/>
  <c r="N32" i="37" s="1"/>
  <c r="BI30" i="36"/>
  <c r="AS28" i="37"/>
  <c r="AC28" i="37"/>
  <c r="M30" i="36"/>
  <c r="BI28" i="37"/>
  <c r="Y30" i="36"/>
  <c r="BM15" i="37"/>
  <c r="BM16" i="37" s="1"/>
  <c r="BQ16" i="37"/>
  <c r="I30" i="36"/>
  <c r="AC30" i="36"/>
  <c r="BQ16" i="36"/>
  <c r="BM15" i="36"/>
  <c r="BM16" i="36" s="1"/>
  <c r="BE28" i="37" l="1"/>
  <c r="BE30" i="37" s="1"/>
  <c r="BJ32" i="37" s="1"/>
  <c r="BI30" i="37"/>
  <c r="Y28" i="37"/>
  <c r="Y30" i="37" s="1"/>
  <c r="AD32" i="37" s="1"/>
  <c r="AC30" i="37"/>
  <c r="AO28" i="37"/>
  <c r="AO30" i="37" s="1"/>
  <c r="AT32" i="37" s="1"/>
  <c r="AS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8" authorId="0" shapeId="0" xr:uid="{00000000-0006-0000-07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8" authorId="0" shapeId="0" xr:uid="{00000000-0006-0000-08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<sst xmlns="http://schemas.openxmlformats.org/spreadsheetml/2006/main" count="1264" uniqueCount="486">
  <si>
    <t>非常勤</t>
    <rPh sb="0" eb="3">
      <t>ヒジョウキン</t>
    </rPh>
    <phoneticPr fontId="3"/>
  </si>
  <si>
    <t>常勤</t>
    <rPh sb="0" eb="2">
      <t>ジョウキン</t>
    </rPh>
    <phoneticPr fontId="3"/>
  </si>
  <si>
    <t>人</t>
    <rPh sb="0" eb="1">
      <t>ニン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</si>
  <si>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</si>
  <si>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</si>
  <si>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　〔　体　制　要　件　〕</t>
    <rPh sb="3" eb="4">
      <t>カラダ</t>
    </rPh>
    <rPh sb="5" eb="6">
      <t>セイ</t>
    </rPh>
    <rPh sb="7" eb="8">
      <t>ヨウ</t>
    </rPh>
    <rPh sb="9" eb="10">
      <t>ケン</t>
    </rPh>
    <phoneticPr fontId="3"/>
  </si>
  <si>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</si>
  <si>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</si>
  <si>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</si>
  <si>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居宅介護従業者の総数</t>
    <rPh sb="0" eb="2">
      <t>キョタク</t>
    </rPh>
    <rPh sb="2" eb="4">
      <t>カイゴ</t>
    </rPh>
    <rPh sb="4" eb="7">
      <t>ジュウギョウシャ</t>
    </rPh>
    <rPh sb="8" eb="10">
      <t>ソウスウ</t>
    </rPh>
    <phoneticPr fontId="3"/>
  </si>
  <si>
    <t>時間</t>
    <rPh sb="0" eb="2">
      <t>ジカン</t>
    </rPh>
    <phoneticPr fontId="3"/>
  </si>
  <si>
    <t>(2)</t>
  </si>
  <si>
    <t>(3)</t>
  </si>
  <si>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</si>
  <si>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</si>
  <si>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</si>
  <si>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</si>
  <si>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</si>
  <si>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</si>
  <si>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異動区分</t>
    <phoneticPr fontId="3"/>
  </si>
  <si>
    <t>　①　新規　　②　変更　　③　終了</t>
    <phoneticPr fontId="3"/>
  </si>
  <si>
    <t>届 出 項 目</t>
    <phoneticPr fontId="3"/>
  </si>
  <si>
    <t>①</t>
    <phoneticPr fontId="3"/>
  </si>
  <si>
    <t>③</t>
    <phoneticPr fontId="3"/>
  </si>
  <si>
    <t>(1)</t>
    <phoneticPr fontId="3"/>
  </si>
  <si>
    <t>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</si>
  <si>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</si>
  <si>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重度訪問介護従業者の総数</t>
    <rPh sb="0" eb="2">
      <t>ジュウド</t>
    </rPh>
    <rPh sb="2" eb="4">
      <t>ホウモン</t>
    </rPh>
    <rPh sb="4" eb="6">
      <t>カイゴ</t>
    </rPh>
    <rPh sb="6" eb="9">
      <t>ジュウギョウシャ</t>
    </rPh>
    <rPh sb="10" eb="12">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</si>
  <si>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</si>
  <si>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</si>
  <si>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</si>
  <si>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</si>
  <si>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同行援護従業者の総数</t>
    <rPh sb="0" eb="2">
      <t>ドウコウ</t>
    </rPh>
    <rPh sb="2" eb="4">
      <t>エンゴ</t>
    </rPh>
    <rPh sb="4" eb="7">
      <t>ジュウギョウシャ</t>
    </rPh>
    <rPh sb="8" eb="10">
      <t>ソウスウ</t>
    </rPh>
    <phoneticPr fontId="3"/>
  </si>
  <si>
    <t>行動援護従業者の数</t>
    <rPh sb="0" eb="4">
      <t>コウドウエンゴ</t>
    </rPh>
    <rPh sb="4" eb="7">
      <t>ジュウギョウシャ</t>
    </rPh>
    <rPh sb="8" eb="9">
      <t>スウ</t>
    </rPh>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</si>
  <si>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</si>
  <si>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</si>
  <si>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</si>
  <si>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　１　新規　　　　　　２　変更　　　　　　３　終了</t>
    <rPh sb="3" eb="5">
      <t>シンキ</t>
    </rPh>
    <rPh sb="13" eb="15">
      <t>ヘンコウ</t>
    </rPh>
    <rPh sb="23" eb="25">
      <t>シュウリョウ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</si>
  <si>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</si>
  <si>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</si>
  <si>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</si>
  <si>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</si>
  <si>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</si>
  <si>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</si>
  <si>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</si>
  <si>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t>
    <phoneticPr fontId="3"/>
  </si>
  <si>
    <t>３　利用者数</t>
    <rPh sb="2" eb="5">
      <t>リヨウシャ</t>
    </rPh>
    <rPh sb="5" eb="6">
      <t>スウ</t>
    </rPh>
    <phoneticPr fontId="3"/>
  </si>
  <si>
    <t>生活支援員</t>
    <rPh sb="0" eb="2">
      <t>セイカツ</t>
    </rPh>
    <rPh sb="2" eb="5">
      <t>シエンイン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</si>
  <si>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</si>
  <si>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事業所の名称</t>
    <rPh sb="0" eb="3">
      <t>ジギョウショ</t>
    </rPh>
    <rPh sb="4" eb="6">
      <t>メイショウ</t>
    </rPh>
    <phoneticPr fontId="3"/>
  </si>
  <si>
    <t>１　新規　　　　　　　　　２　変更　　　　　　　　　　３　終了</t>
    <rPh sb="2" eb="4">
      <t>シンキ</t>
    </rPh>
    <rPh sb="15" eb="17">
      <t>ヘンコウ</t>
    </rPh>
    <rPh sb="29" eb="31">
      <t>シュウリョウ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</si>
  <si>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</si>
  <si>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</si>
  <si>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合計</t>
    <rPh sb="0" eb="2">
      <t>ゴウケイ</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</si>
  <si>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</si>
  <si>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</si>
  <si>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</si>
  <si>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雇用されている事業所名</t>
    <phoneticPr fontId="3"/>
  </si>
  <si>
    <t>氏　　名</t>
    <rPh sb="0" eb="1">
      <t>シ</t>
    </rPh>
    <rPh sb="3" eb="4">
      <t>メイ</t>
    </rPh>
    <phoneticPr fontId="3"/>
  </si>
  <si>
    <t>１　新規　　　　　　　　２　変更　　　　　　　　３　終了</t>
    <rPh sb="2" eb="4">
      <t>シンキ</t>
    </rPh>
    <rPh sb="14" eb="16">
      <t>ヘンコウ</t>
    </rPh>
    <rPh sb="26" eb="28">
      <t>シュウリョウ</t>
    </rPh>
    <phoneticPr fontId="3"/>
  </si>
  <si>
    <t>異動区分</t>
    <rPh sb="0" eb="2">
      <t>イドウ</t>
    </rPh>
    <rPh sb="2" eb="4">
      <t>クブン</t>
    </rPh>
    <phoneticPr fontId="3"/>
  </si>
  <si>
    <t>参考様式１４－１４（その１）</t>
    <rPh sb="0" eb="2">
      <t>サンコウ</t>
    </rPh>
    <rPh sb="2" eb="4">
      <t>ヨウシキ</t>
    </rPh>
    <phoneticPr fontId="3"/>
  </si>
  <si>
    <t>参考様式１４－１４（その２）</t>
    <rPh sb="0" eb="2">
      <t>サンコウ</t>
    </rPh>
    <rPh sb="2" eb="4">
      <t>ヨウシキ</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</si>
  <si>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</si>
  <si>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</si>
  <si>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</si>
  <si>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</si>
  <si>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(４)</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</si>
  <si>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</si>
  <si>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①－ア</t>
    <phoneticPr fontId="3"/>
  </si>
  <si>
    <t>①－イ</t>
    <phoneticPr fontId="3"/>
  </si>
  <si>
    <t>④　</t>
    <phoneticPr fontId="3"/>
  </si>
  <si>
    <t>⑤　</t>
    <phoneticPr fontId="3"/>
  </si>
  <si>
    <t>⑥　</t>
    <phoneticPr fontId="3"/>
  </si>
  <si>
    <t>④</t>
    <phoneticPr fontId="3"/>
  </si>
  <si>
    <t>⑤</t>
    <phoneticPr fontId="3"/>
  </si>
  <si>
    <t>⑥</t>
    <phoneticPr fontId="3"/>
  </si>
  <si>
    <t>②　</t>
    <phoneticPr fontId="3"/>
  </si>
  <si>
    <t>２　異動区分</t>
    <rPh sb="2" eb="4">
      <t>イドウ</t>
    </rPh>
    <rPh sb="4" eb="6">
      <t>クブン</t>
    </rPh>
    <phoneticPr fontId="3"/>
  </si>
  <si>
    <t>３　届出項目</t>
    <rPh sb="2" eb="4">
      <t>トドケデ</t>
    </rPh>
    <rPh sb="4" eb="6">
      <t>コウモク</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</si>
  <si>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</si>
  <si>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</si>
  <si>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○自立生活援助にあっては、地域生活支援員</t>
    <rPh sb="6" eb="8">
      <t>セイカツ</t>
    </rPh>
    <rPh sb="8" eb="10">
      <t>エンジョ</t>
    </rPh>
    <rPh sb="16" eb="18">
      <t>チイキ</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</si>
  <si>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</si>
  <si>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</si>
  <si>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xml:space="preserve"> 　　年 　　月 　　日</t>
    <phoneticPr fontId="3"/>
  </si>
  <si>
    <t>　　年　　月　　日</t>
    <rPh sb="2" eb="3">
      <t>ネン</t>
    </rPh>
    <rPh sb="5" eb="6">
      <t>ガツ</t>
    </rPh>
    <rPh sb="8" eb="9">
      <t>ニチ</t>
    </rPh>
    <phoneticPr fontId="3"/>
  </si>
  <si>
    <t>　　年　　月　　日</t>
    <phoneticPr fontId="3"/>
  </si>
  <si>
    <t>　　年 　　月 　　日</t>
    <phoneticPr fontId="3"/>
  </si>
  <si>
    <t>異動等区分</t>
    <rPh sb="2" eb="3">
      <t>ナド</t>
    </rPh>
    <phoneticPr fontId="3"/>
  </si>
  <si>
    <t>　１　新規　　　　　２　変更　　　　　３　終了</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</si>
  <si>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</si>
  <si>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r>
      <t xml:space="preserve"> 有 </t>
    </r>
    <r>
      <rPr>
        <b/>
        <sz val="14"/>
        <rFont val="HGSｺﾞｼｯｸM"/>
        <family val="3"/>
        <charset val="128"/>
      </rPr>
      <t>・</t>
    </r>
    <r>
      <rPr>
        <b/>
        <sz val="11"/>
        <rFont val="HGSｺﾞｼｯｸM"/>
        <family val="3"/>
        <charset val="128"/>
      </rPr>
      <t xml:space="preserve"> 無</t>
    </r>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</si>
  <si>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</si>
  <si>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</si>
  <si>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</si>
  <si>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　居宅介護従業者の技術指導等を目的とした会議を定期的に開催している。</t>
    <phoneticPr fontId="20"/>
  </si>
  <si>
    <t>　サービス提供責任者と居宅介護従業者との間の情報伝達及び報告体制を整備している。</t>
    <rPh sb="11" eb="13">
      <t>キョタク</t>
    </rPh>
    <rPh sb="13" eb="15">
      <t>カイゴ</t>
    </rPh>
    <rPh sb="15" eb="18">
      <t>ジュウギョウシャ</t>
    </rPh>
    <phoneticPr fontId="3"/>
  </si>
  <si>
    <t>　居宅介護従業者に対する健康診断の定期的な実施体制を整備している。</t>
    <phoneticPr fontId="3"/>
  </si>
  <si>
    <t>　緊急時等における対応方法を利用者に明示している。</t>
    <phoneticPr fontId="3"/>
  </si>
  <si>
    <t>　新規に採用したすべての居宅介護従業者に対し、熟練した居宅介護従業者の同行による研修を実施している。</t>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</si>
  <si>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</si>
  <si>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</si>
  <si>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</si>
  <si>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</si>
  <si>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</si>
  <si>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</si>
  <si>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</si>
  <si>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</si>
  <si>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</si>
  <si>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</si>
  <si>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</si>
  <si>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</si>
  <si>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</si>
  <si>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</si>
  <si>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</si>
  <si>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</si>
  <si>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</si>
  <si>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</si>
  <si>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</si>
  <si>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</si>
  <si>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</si>
  <si>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</si>
  <si>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</si>
  <si>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</si>
  <si>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</si>
  <si>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3"/>
  </si>
  <si>
    <t xml:space="preserve"> </t>
    <phoneticPr fontId="20"/>
  </si>
  <si>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</si>
  <si>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</si>
  <si>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</si>
  <si>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0"/>
  </si>
  <si>
    <t>　サービス提供責任者が重度訪問介護従業者に対して、毎月定期的に利用者に関する情報やサービス提供に当たっての留意事項を伝達している。（変更があった場合を含む。）</t>
    <phoneticPr fontId="20"/>
  </si>
  <si>
    <t>　重度訪問介護従業者に対する健康診断の定期的な実施体制を整備している。</t>
    <phoneticPr fontId="20"/>
  </si>
  <si>
    <t>　緊急時等における対応方法を利用者に明示している。</t>
    <phoneticPr fontId="20"/>
  </si>
  <si>
    <t>　新規に採用したすべての重度訪問介護従業者に対し、熟練した重度訪問介護従業者の同行による研修を実施している。</t>
    <phoneticPr fontId="20"/>
  </si>
  <si>
    <t>⑦　</t>
    <phoneticPr fontId="3"/>
  </si>
  <si>
    <t>　重度訪問介護従業者の常時派遣が可能となっており、現に深夜帯も含めてサービス提供している。</t>
    <rPh sb="11" eb="13">
      <t>ジョウジ</t>
    </rPh>
    <phoneticPr fontId="20"/>
  </si>
  <si>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</si>
  <si>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20"/>
  </si>
  <si>
    <t>(1)のうち介護福祉士の総数</t>
    <rPh sb="5" eb="7">
      <t>カイゴ</t>
    </rPh>
    <rPh sb="7" eb="10">
      <t>フクシシ</t>
    </rPh>
    <rPh sb="11" eb="13">
      <t>ソウスウ</t>
    </rPh>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</si>
  <si>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</si>
  <si>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ア</t>
    <phoneticPr fontId="20"/>
  </si>
  <si>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0"/>
  </si>
  <si>
    <t>イ　</t>
    <phoneticPr fontId="20"/>
  </si>
  <si>
    <t>　一人を超えるサービス提供責任者の配置義務がある事業所については、常勤のサービス提供責任者の２名以上の配置していること。</t>
    <phoneticPr fontId="20"/>
  </si>
  <si>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</si>
  <si>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</si>
  <si>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</si>
  <si>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20"/>
  </si>
  <si>
    <t>備考</t>
  </si>
  <si>
    <t>　「異動区分」、「届出項目」欄については、該当する番号に○を付してください。</t>
    <phoneticPr fontId="20"/>
  </si>
  <si>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0"/>
  </si>
  <si>
    <t>　それぞれの要件について根拠となる（要件を満たすことがわかる）書類も提出してください。</t>
    <phoneticPr fontId="20"/>
  </si>
  <si>
    <t>　</t>
    <phoneticPr fontId="20"/>
  </si>
  <si>
    <t>参考様式１４－１４（その３）</t>
    <rPh sb="0" eb="2">
      <t>サンコウ</t>
    </rPh>
    <rPh sb="2" eb="4">
      <t>ヨウシキ</t>
    </rPh>
    <phoneticPr fontId="3"/>
  </si>
  <si>
    <r>
      <t xml:space="preserve">有 </t>
    </r>
    <r>
      <rPr>
        <b/>
        <sz val="14"/>
        <color theme="1"/>
        <rFont val="HGSｺﾞｼｯｸM"/>
        <family val="3"/>
        <charset val="128"/>
      </rPr>
      <t>・</t>
    </r>
    <r>
      <rPr>
        <b/>
        <sz val="11"/>
        <color theme="1"/>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</si>
  <si>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</si>
  <si>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</si>
  <si>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</si>
  <si>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</si>
  <si>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</si>
  <si>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</si>
  <si>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</si>
  <si>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</si>
  <si>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</si>
  <si>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</si>
  <si>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20"/>
  </si>
  <si>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</si>
  <si>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</si>
  <si>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</si>
  <si>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20"/>
  </si>
  <si>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</si>
  <si>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</si>
  <si>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</si>
  <si>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</si>
  <si>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</si>
  <si>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</si>
  <si>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</si>
  <si>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</si>
  <si>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</si>
  <si>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参考様式１４－１４（その４）</t>
    <rPh sb="0" eb="2">
      <t>サンコウ</t>
    </rPh>
    <rPh sb="2" eb="4">
      <t>ヨウシキ</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</si>
  <si>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</si>
  <si>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20"/>
  </si>
  <si>
    <t>　サービス提供責任者と行動援護従業者との間の情報伝達及び報告体制を整備している。</t>
    <rPh sb="11" eb="15">
      <t>コウドウエンゴ</t>
    </rPh>
    <rPh sb="15" eb="18">
      <t>ジュウギョウシャ</t>
    </rPh>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</si>
  <si>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0"/>
  </si>
  <si>
    <t>　行動援護従業者に対する健康診断の定期的な実施体制を整備している。</t>
    <phoneticPr fontId="20"/>
  </si>
  <si>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</si>
  <si>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</si>
  <si>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</si>
  <si>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</si>
  <si>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(5)</t>
    <phoneticPr fontId="20"/>
  </si>
  <si>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</si>
  <si>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</si>
  <si>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</si>
  <si>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</si>
  <si>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</si>
  <si>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</si>
  <si>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</si>
  <si>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</si>
  <si>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（参考様式１４－１６）その２</t>
    <rPh sb="1" eb="3">
      <t>サンコウ</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</si>
  <si>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</si>
  <si>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</si>
  <si>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</si>
  <si>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</si>
  <si>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</si>
  <si>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</si>
  <si>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</si>
  <si>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</si>
  <si>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</si>
  <si>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</si>
  <si>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</si>
  <si>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</si>
  <si>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</si>
  <si>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</si>
  <si>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</si>
  <si>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R6.4</t>
    <phoneticPr fontId="34"/>
  </si>
  <si>
    <t>（参考様式１４－１６　その１）</t>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</si>
  <si>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</si>
  <si>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</si>
  <si>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</si>
  <si>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</si>
  <si>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</si>
  <si>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</si>
  <si>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</si>
  <si>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</si>
  <si>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</si>
  <si>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○基準上置くべき従業者数</t>
    <phoneticPr fontId="34"/>
  </si>
  <si>
    <t>世話人</t>
    <rPh sb="0" eb="3">
      <t>セワニン</t>
    </rPh>
    <phoneticPr fontId="3"/>
  </si>
  <si>
    <t>合計（a）</t>
    <rPh sb="0" eb="2">
      <t>ゴウケイ</t>
    </rPh>
    <phoneticPr fontId="3"/>
  </si>
  <si>
    <t>人数</t>
    <rPh sb="0" eb="2">
      <t>ニンズウ</t>
    </rPh>
    <phoneticPr fontId="34"/>
  </si>
  <si>
    <t>勤務延べ
時間数</t>
    <rPh sb="0" eb="3">
      <t>キンムノ</t>
    </rPh>
    <rPh sb="5" eb="8">
      <t>ジカンスウ</t>
    </rPh>
    <phoneticPr fontId="34"/>
  </si>
  <si>
    <t>○人員配置体制加算の算定において必要な加配数</t>
    <rPh sb="16" eb="18">
      <t>ヒツヨウ</t>
    </rPh>
    <phoneticPr fontId="34"/>
  </si>
  <si>
    <t>世話人等（ｂ）</t>
    <rPh sb="0" eb="3">
      <t>セワニン</t>
    </rPh>
    <rPh sb="3" eb="4">
      <t>ナド</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</si>
  <si>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</si>
  <si>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34"/>
  </si>
  <si>
    <t>世話人等</t>
    <rPh sb="0" eb="3">
      <t>セワニン</t>
    </rPh>
    <rPh sb="3" eb="4">
      <t>ナド</t>
    </rPh>
    <phoneticPr fontId="3"/>
  </si>
  <si>
    <t>○実際の特定従業者数</t>
    <rPh sb="1" eb="3">
      <t>ジッサイ</t>
    </rPh>
    <rPh sb="4" eb="6">
      <t>トクテイ</t>
    </rPh>
    <rPh sb="6" eb="9">
      <t>ジュウギョウシャ</t>
    </rPh>
    <rPh sb="9" eb="10">
      <t>スウ</t>
    </rPh>
    <phoneticPr fontId="34"/>
  </si>
  <si>
    <t>世話人等</t>
    <rPh sb="0" eb="3">
      <t>セワニン</t>
    </rPh>
    <rPh sb="3" eb="4">
      <t>トウ</t>
    </rPh>
    <phoneticPr fontId="3"/>
  </si>
  <si>
    <t>人員配置体制加算　算定の可否</t>
    <rPh sb="0" eb="2">
      <t>ジンイン</t>
    </rPh>
    <rPh sb="2" eb="4">
      <t>ハイチ</t>
    </rPh>
    <rPh sb="4" eb="6">
      <t>タイセイ</t>
    </rPh>
    <rPh sb="6" eb="8">
      <t>カサン</t>
    </rPh>
    <rPh sb="9" eb="11">
      <t>サンテイ</t>
    </rPh>
    <rPh sb="12" eb="14">
      <t>カヒ</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</si>
  <si>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
　　る施設基準（平成18年厚生労働省告示第551号）第16号ロに規定する特定従業者数換算方法により算定した従業者数
　　をいう。
注５　「人員配置体制確認表　確認表」及び「参考表」を添付してください。</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rPh sb="269" eb="271">
      <t>テンプ</t>
    </rPh>
    <phoneticPr fontId="3"/>
  </si>
  <si>
    <t>（参考様式１４－１６　その１添付資料）</t>
    <rPh sb="14" eb="18">
      <t>テンプシリョウ</t>
    </rPh>
    <phoneticPr fontId="3"/>
  </si>
  <si>
    <t>○</t>
    <phoneticPr fontId="3"/>
  </si>
  <si>
    <t>法人・事業所名</t>
    <rPh sb="0" eb="2">
      <t>ホウジン</t>
    </rPh>
    <rPh sb="3" eb="6">
      <t>ジギョウショ</t>
    </rPh>
    <rPh sb="6" eb="7">
      <t>メイ</t>
    </rPh>
    <phoneticPr fontId="43"/>
  </si>
  <si>
    <t>事業所番号</t>
    <rPh sb="0" eb="3">
      <t>ジギョウショ</t>
    </rPh>
    <rPh sb="3" eb="5">
      <t>バンゴウ</t>
    </rPh>
    <phoneticPr fontId="43"/>
  </si>
  <si>
    <t>定員</t>
    <rPh sb="0" eb="2">
      <t>テイイン</t>
    </rPh>
    <phoneticPr fontId="43"/>
  </si>
  <si>
    <t>１　サービス類型</t>
    <rPh sb="6" eb="8">
      <t>ルイケイ</t>
    </rPh>
    <phoneticPr fontId="3"/>
  </si>
  <si>
    <t>介護サービス包括型事業所</t>
    <rPh sb="0" eb="2">
      <t>カイゴ</t>
    </rPh>
    <rPh sb="9" eb="11">
      <t>ジギョウ</t>
    </rPh>
    <rPh sb="11" eb="12">
      <t>ショ</t>
    </rPh>
    <phoneticPr fontId="3"/>
  </si>
  <si>
    <t>区分１以下</t>
    <rPh sb="0" eb="2">
      <t>クブン</t>
    </rPh>
    <rPh sb="3" eb="5">
      <t>イカ</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</si>
  <si>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</si>
  <si>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</si>
  <si>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</si>
  <si>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</si>
  <si>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</si>
  <si>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計</t>
    <rPh sb="0" eb="1">
      <t>ケイ</t>
    </rPh>
    <phoneticPr fontId="3"/>
  </si>
  <si>
    <t>外部サービス利用型事業所</t>
    <rPh sb="0" eb="2">
      <t>ガイブ</t>
    </rPh>
    <rPh sb="6" eb="9">
      <t>リヨウガタ</t>
    </rPh>
    <rPh sb="9" eb="11">
      <t>ジギョウ</t>
    </rPh>
    <rPh sb="11" eb="12">
      <t>ショ</t>
    </rPh>
    <phoneticPr fontId="3"/>
  </si>
  <si>
    <t>利用者数（平均）</t>
    <rPh sb="0" eb="3">
      <t>リヨウシャ</t>
    </rPh>
    <rPh sb="3" eb="4">
      <t>スウ</t>
    </rPh>
    <rPh sb="5" eb="7">
      <t>ヘイキン</t>
    </rPh>
    <phoneticPr fontId="47"/>
  </si>
  <si>
    <t>日中サービス支援型事業所</t>
    <rPh sb="0" eb="2">
      <t>ニッチュウ</t>
    </rPh>
    <rPh sb="6" eb="8">
      <t>シエン</t>
    </rPh>
    <rPh sb="8" eb="9">
      <t>ガタ</t>
    </rPh>
    <rPh sb="9" eb="11">
      <t>ジギョウ</t>
    </rPh>
    <rPh sb="11" eb="12">
      <t>ショ</t>
    </rPh>
    <phoneticPr fontId="3"/>
  </si>
  <si>
    <t>個人居宅介護利用者（再掲）</t>
    <phoneticPr fontId="47"/>
  </si>
  <si>
    <t>定員増人数</t>
    <rPh sb="0" eb="2">
      <t>テイイン</t>
    </rPh>
    <rPh sb="2" eb="3">
      <t>ゾウ</t>
    </rPh>
    <rPh sb="3" eb="5">
      <t>ニンズウ</t>
    </rPh>
    <phoneticPr fontId="3"/>
  </si>
  <si>
    <t>２　運営状況</t>
    <rPh sb="2" eb="4">
      <t>ウンエイ</t>
    </rPh>
    <rPh sb="4" eb="6">
      <t>ジョウキョウ</t>
    </rPh>
    <phoneticPr fontId="43"/>
  </si>
  <si>
    <t>４　基準上置くべき従業者数</t>
    <rPh sb="2" eb="4">
      <t>キジュン</t>
    </rPh>
    <rPh sb="4" eb="5">
      <t>ジョウ</t>
    </rPh>
    <rPh sb="5" eb="6">
      <t>オ</t>
    </rPh>
    <rPh sb="9" eb="12">
      <t>ジュウギョウシャ</t>
    </rPh>
    <rPh sb="12" eb="13">
      <t>スウ</t>
    </rPh>
    <phoneticPr fontId="3"/>
  </si>
  <si>
    <t>５　当該事業所における基準上置くべき従業者数</t>
    <rPh sb="2" eb="4">
      <t>トウガイ</t>
    </rPh>
    <rPh sb="4" eb="7">
      <t>ジギョウショ</t>
    </rPh>
    <phoneticPr fontId="3"/>
  </si>
  <si>
    <t>６　加配している特定従業者数</t>
    <rPh sb="2" eb="4">
      <t>カハイ</t>
    </rPh>
    <rPh sb="8" eb="10">
      <t>トクテイ</t>
    </rPh>
    <rPh sb="10" eb="13">
      <t>ジュウギョウシャ</t>
    </rPh>
    <rPh sb="13" eb="14">
      <t>スウ</t>
    </rPh>
    <phoneticPr fontId="3"/>
  </si>
  <si>
    <t>①新設又は増改築等の時点から６か月未満</t>
    <phoneticPr fontId="3"/>
  </si>
  <si>
    <t>常勤換算数</t>
    <rPh sb="0" eb="4">
      <t>ジョウキンカンサン</t>
    </rPh>
    <rPh sb="4" eb="5">
      <t>スウ</t>
    </rPh>
    <phoneticPr fontId="3"/>
  </si>
  <si>
    <t>特定従業者用の勤務延べ時間数</t>
    <rPh sb="0" eb="2">
      <t>トクテイ</t>
    </rPh>
    <rPh sb="2" eb="5">
      <t>ジュウギョウシャ</t>
    </rPh>
    <rPh sb="5" eb="6">
      <t>ヨウ</t>
    </rPh>
    <rPh sb="7" eb="9">
      <t>キンム</t>
    </rPh>
    <phoneticPr fontId="3"/>
  </si>
  <si>
    <t>特定従業者数換算数</t>
    <rPh sb="0" eb="5">
      <t>トクテイジュウギョウシャ</t>
    </rPh>
    <rPh sb="5" eb="6">
      <t>スウ</t>
    </rPh>
    <rPh sb="6" eb="9">
      <t>カンサンスウ</t>
    </rPh>
    <phoneticPr fontId="3"/>
  </si>
  <si>
    <t>②新設又は増改築等の時点から６か月以上１年未満</t>
    <phoneticPr fontId="3"/>
  </si>
  <si>
    <t>常勤換算に
よる人数</t>
    <rPh sb="0" eb="2">
      <t>ジョウキン</t>
    </rPh>
    <rPh sb="2" eb="4">
      <t>カンサン</t>
    </rPh>
    <rPh sb="8" eb="10">
      <t>ニンズウ</t>
    </rPh>
    <phoneticPr fontId="3"/>
  </si>
  <si>
    <t>勤務延べ
時間数</t>
    <rPh sb="0" eb="3">
      <t>キンムノ</t>
    </rPh>
    <rPh sb="5" eb="8">
      <t>ジカンスウ</t>
    </rPh>
    <phoneticPr fontId="3"/>
  </si>
  <si>
    <t>特定従業者数換算による人数</t>
    <rPh sb="0" eb="6">
      <t>トクテイジュウギョウシャスウ</t>
    </rPh>
    <rPh sb="6" eb="8">
      <t>カンサン</t>
    </rPh>
    <rPh sb="11" eb="13">
      <t>ニンズウ</t>
    </rPh>
    <phoneticPr fontId="3"/>
  </si>
  <si>
    <t>③新設又は増改築等の時点から１年以上</t>
    <phoneticPr fontId="3"/>
  </si>
  <si>
    <t>世話人６：１</t>
    <phoneticPr fontId="3"/>
  </si>
  <si>
    <t>世話人等</t>
    <rPh sb="3" eb="4">
      <t>ナド</t>
    </rPh>
    <phoneticPr fontId="3"/>
  </si>
  <si>
    <t>世話人５：１</t>
    <phoneticPr fontId="3"/>
  </si>
  <si>
    <t>生活支援員</t>
    <rPh sb="0" eb="2">
      <t>セイカツ</t>
    </rPh>
    <rPh sb="2" eb="4">
      <t>シエン</t>
    </rPh>
    <rPh sb="4" eb="5">
      <t>イン</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</si>
  <si>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</si>
  <si>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</si>
  <si>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調整数：</t>
    <rPh sb="0" eb="2">
      <t>チョウセイ</t>
    </rPh>
    <rPh sb="2" eb="3">
      <t>スウ</t>
    </rPh>
    <phoneticPr fontId="3"/>
  </si>
  <si>
    <t>介護包括サービス型・外部サービス利用型</t>
    <rPh sb="0" eb="4">
      <t>カイゴホウカツ</t>
    </rPh>
    <rPh sb="8" eb="9">
      <t>ガタ</t>
    </rPh>
    <rPh sb="10" eb="12">
      <t>ガイブ</t>
    </rPh>
    <rPh sb="16" eb="19">
      <t>リヨウガタ</t>
    </rPh>
    <phoneticPr fontId="3"/>
  </si>
  <si>
    <t>日中サービス支援型</t>
    <rPh sb="0" eb="2">
      <t>ニッチュウ</t>
    </rPh>
    <rPh sb="6" eb="9">
      <t>シエンガタ</t>
    </rPh>
    <phoneticPr fontId="3"/>
  </si>
  <si>
    <t>12:1の場合</t>
    <rPh sb="5" eb="7">
      <t>バアイ</t>
    </rPh>
    <phoneticPr fontId="3"/>
  </si>
  <si>
    <t>特定従業者数</t>
    <rPh sb="0" eb="5">
      <t>トクテイジュウギョウシャ</t>
    </rPh>
    <rPh sb="5" eb="6">
      <t>スウ</t>
    </rPh>
    <phoneticPr fontId="3"/>
  </si>
  <si>
    <t>勤務延べ時間</t>
    <rPh sb="0" eb="3">
      <t>キンムノ</t>
    </rPh>
    <rPh sb="4" eb="6">
      <t>ジカン</t>
    </rPh>
    <phoneticPr fontId="3"/>
  </si>
  <si>
    <t>30:1の場合</t>
    <rPh sb="5" eb="7">
      <t>バアイ</t>
    </rPh>
    <phoneticPr fontId="3"/>
  </si>
  <si>
    <t>7.5:1の場合</t>
    <rPh sb="6" eb="8">
      <t>バアイ</t>
    </rPh>
    <phoneticPr fontId="3"/>
  </si>
  <si>
    <t>20:1の場合</t>
    <rPh sb="5" eb="7">
      <t>バアイ</t>
    </rPh>
    <phoneticPr fontId="3"/>
  </si>
  <si>
    <t>不足加配数</t>
    <rPh sb="0" eb="2">
      <t>フソク</t>
    </rPh>
    <rPh sb="2" eb="4">
      <t>カハイ</t>
    </rPh>
    <rPh sb="4" eb="5">
      <t>スウ</t>
    </rPh>
    <phoneticPr fontId="3"/>
  </si>
  <si>
    <t>不足調整数</t>
    <rPh sb="0" eb="2">
      <t>フソク</t>
    </rPh>
    <rPh sb="2" eb="4">
      <t>チョウセイ</t>
    </rPh>
    <rPh sb="4" eb="5">
      <t>スウ</t>
    </rPh>
    <phoneticPr fontId="3"/>
  </si>
  <si>
    <t>加配状況</t>
    <rPh sb="0" eb="2">
      <t>カハイ</t>
    </rPh>
    <rPh sb="2" eb="4">
      <t>ジョウキョウ</t>
    </rPh>
    <phoneticPr fontId="3"/>
  </si>
  <si>
    <t>算定要件に対しての加配状況</t>
    <rPh sb="0" eb="4">
      <t>サンテイヨウケン</t>
    </rPh>
    <rPh sb="5" eb="6">
      <t>タイ</t>
    </rPh>
    <rPh sb="9" eb="11">
      <t>カハイ</t>
    </rPh>
    <rPh sb="11" eb="13">
      <t>ジョウキョウ</t>
    </rPh>
    <phoneticPr fontId="3"/>
  </si>
  <si>
    <t>算定要件に対しての加配状況</t>
    <phoneticPr fontId="3"/>
  </si>
  <si>
    <t>12:1</t>
    <phoneticPr fontId="3"/>
  </si>
  <si>
    <t>30:1</t>
    <phoneticPr fontId="3"/>
  </si>
  <si>
    <t>7.5:1</t>
    <phoneticPr fontId="3"/>
  </si>
  <si>
    <t>20:1</t>
    <phoneticPr fontId="3"/>
  </si>
  <si>
    <t>従業者の勤務体制一覧表</t>
    <phoneticPr fontId="47"/>
  </si>
  <si>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</si>
  <si>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</si>
  <si>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</si>
  <si>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</si>
  <si>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</si>
  <si>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</si>
  <si>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</si>
  <si>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</si>
  <si>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</si>
  <si>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</si>
  <si>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特定従業者換算後の人数</t>
    <rPh sb="0" eb="2">
      <t>トクテイ</t>
    </rPh>
    <rPh sb="2" eb="5">
      <t>ジュウギョウシャ</t>
    </rPh>
    <rPh sb="5" eb="7">
      <t>カンザン</t>
    </rPh>
    <rPh sb="7" eb="8">
      <t>ゴ</t>
    </rPh>
    <rPh sb="9" eb="11">
      <t>ニンズウ</t>
    </rPh>
    <phoneticPr fontId="3"/>
  </si>
  <si>
    <t>兼務先</t>
    <rPh sb="0" eb="2">
      <t>ケンム</t>
    </rPh>
    <rPh sb="2" eb="3">
      <t>サキ</t>
    </rPh>
    <phoneticPr fontId="47"/>
  </si>
  <si>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</si>
  <si>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</si>
  <si>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</si>
  <si>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</si>
  <si>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</si>
  <si>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</si>
  <si>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</si>
  <si>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夜間及び深夜の時間帯以外の時間帯</t>
    <rPh sb="10" eb="12">
      <t>イガイ</t>
    </rPh>
    <rPh sb="13" eb="15">
      <t>ジカン</t>
    </rPh>
    <rPh sb="15" eb="16">
      <t>タイ</t>
    </rPh>
    <phoneticPr fontId="47"/>
  </si>
  <si>
    <t>サービス管理
責任者</t>
    <phoneticPr fontId="3"/>
  </si>
  <si>
    <t>世話人・生活支援員の合計</t>
    <rPh sb="0" eb="3">
      <t>セワニン</t>
    </rPh>
    <rPh sb="4" eb="6">
      <t>セイカツ</t>
    </rPh>
    <rPh sb="6" eb="9">
      <t>シエンイン</t>
    </rPh>
    <rPh sb="10" eb="12">
      <t>ゴウケイ</t>
    </rPh>
    <phoneticPr fontId="3"/>
  </si>
  <si>
    <t>総合計</t>
    <rPh sb="0" eb="1">
      <t>ソウ</t>
    </rPh>
    <rPh sb="1" eb="3">
      <t>ゴウケイ</t>
    </rPh>
    <phoneticPr fontId="3"/>
  </si>
  <si>
    <t>1週間に当該事業所における常勤職員の勤務すべき時間数（就業規則上に定める時間数）</t>
    <phoneticPr fontId="47"/>
  </si>
  <si>
    <t>加配する特定従業者（世話人等）の勤務体制一覧表</t>
    <rPh sb="0" eb="2">
      <t>カハイ</t>
    </rPh>
    <rPh sb="4" eb="6">
      <t>トクテイ</t>
    </rPh>
    <rPh sb="6" eb="9">
      <t>ジュウギョウシャ</t>
    </rPh>
    <rPh sb="10" eb="12">
      <t>セワ</t>
    </rPh>
    <rPh sb="12" eb="14">
      <t>ニンナド</t>
    </rPh>
    <phoneticPr fontId="47"/>
  </si>
  <si>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</si>
  <si>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</si>
  <si>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（参考様式１４－１６　その１添付資料　記載例）</t>
    <rPh sb="14" eb="18">
      <t>テンプシリョウ</t>
    </rPh>
    <rPh sb="19" eb="22">
      <t>キサイレイ</t>
    </rPh>
    <phoneticPr fontId="3"/>
  </si>
  <si>
    <t>○</t>
  </si>
  <si>
    <t>管理者</t>
    <rPh sb="0" eb="3">
      <t>カンリシャ</t>
    </rPh>
    <phoneticPr fontId="3"/>
  </si>
  <si>
    <t>サービス管理責任者</t>
    <rPh sb="4" eb="6">
      <t>カンリ</t>
    </rPh>
    <rPh sb="6" eb="9">
      <t>セキニンシャ</t>
    </rPh>
    <phoneticPr fontId="3"/>
  </si>
  <si>
    <t>世話人A</t>
    <rPh sb="0" eb="2">
      <t>セワ</t>
    </rPh>
    <rPh sb="2" eb="3">
      <t>ニン</t>
    </rPh>
    <phoneticPr fontId="47"/>
  </si>
  <si>
    <t>世話人B</t>
    <rPh sb="0" eb="2">
      <t>セワ</t>
    </rPh>
    <rPh sb="2" eb="3">
      <t>ニン</t>
    </rPh>
    <phoneticPr fontId="47"/>
  </si>
  <si>
    <t>世話人C</t>
    <rPh sb="0" eb="2">
      <t>セワ</t>
    </rPh>
    <rPh sb="2" eb="3">
      <t>ニン</t>
    </rPh>
    <phoneticPr fontId="47"/>
  </si>
  <si>
    <t>世話人D</t>
    <rPh sb="0" eb="2">
      <t>セワ</t>
    </rPh>
    <rPh sb="2" eb="3">
      <t>ニン</t>
    </rPh>
    <phoneticPr fontId="47"/>
  </si>
  <si>
    <t>世話人E</t>
    <rPh sb="0" eb="2">
      <t>セワ</t>
    </rPh>
    <rPh sb="2" eb="3">
      <t>ニン</t>
    </rPh>
    <phoneticPr fontId="47"/>
  </si>
  <si>
    <t>生活支援員A</t>
    <rPh sb="0" eb="2">
      <t>セイカツ</t>
    </rPh>
    <rPh sb="2" eb="4">
      <t>シエン</t>
    </rPh>
    <rPh sb="4" eb="5">
      <t>イン</t>
    </rPh>
    <phoneticPr fontId="47"/>
  </si>
  <si>
    <t>生活支援員B</t>
    <rPh sb="0" eb="2">
      <t>セイカツ</t>
    </rPh>
    <rPh sb="2" eb="4">
      <t>シエン</t>
    </rPh>
    <rPh sb="4" eb="5">
      <t>イン</t>
    </rPh>
    <phoneticPr fontId="47"/>
  </si>
  <si>
    <t>生活支援員C</t>
    <rPh sb="0" eb="2">
      <t>セイカツ</t>
    </rPh>
    <rPh sb="2" eb="4">
      <t>シエン</t>
    </rPh>
    <rPh sb="4" eb="5">
      <t>イン</t>
    </rPh>
    <phoneticPr fontId="47"/>
  </si>
  <si>
    <t>生活支援員D</t>
    <rPh sb="0" eb="2">
      <t>セイカツ</t>
    </rPh>
    <rPh sb="2" eb="4">
      <t>シエン</t>
    </rPh>
    <rPh sb="4" eb="5">
      <t>イン</t>
    </rPh>
    <phoneticPr fontId="47"/>
  </si>
  <si>
    <t>生活支援員E</t>
    <rPh sb="0" eb="2">
      <t>セイカツ</t>
    </rPh>
    <rPh sb="2" eb="4">
      <t>シエン</t>
    </rPh>
    <rPh sb="4" eb="5">
      <t>イン</t>
    </rPh>
    <phoneticPr fontId="47"/>
  </si>
  <si>
    <t>世話人A</t>
    <rPh sb="0" eb="3">
      <t>セワニン</t>
    </rPh>
    <phoneticPr fontId="47"/>
  </si>
  <si>
    <t>令和</t>
    <rPh sb="0" eb="2">
      <t>レイワ</t>
    </rPh>
    <phoneticPr fontId="43"/>
  </si>
  <si>
    <t>年</t>
    <rPh sb="0" eb="1">
      <t>ネン</t>
    </rPh>
    <phoneticPr fontId="43"/>
  </si>
  <si>
    <t>月</t>
    <rPh sb="0" eb="1">
      <t>ツキ</t>
    </rPh>
    <phoneticPr fontId="43"/>
  </si>
  <si>
    <t>日</t>
    <rPh sb="0" eb="1">
      <t>ニチ</t>
    </rPh>
    <phoneticPr fontId="43"/>
  </si>
  <si>
    <t>１　事業者名等</t>
    <rPh sb="2" eb="5">
      <t>ジギョウシャ</t>
    </rPh>
    <rPh sb="5" eb="6">
      <t>メイ</t>
    </rPh>
    <rPh sb="6" eb="7">
      <t>トウ</t>
    </rPh>
    <phoneticPr fontId="43"/>
  </si>
  <si>
    <t>２　事業所類型</t>
    <rPh sb="2" eb="5">
      <t>ジギョウショ</t>
    </rPh>
    <rPh sb="5" eb="7">
      <t>ルイケイ</t>
    </rPh>
    <phoneticPr fontId="43"/>
  </si>
  <si>
    <t>法人名</t>
    <rPh sb="0" eb="2">
      <t>ホウジン</t>
    </rPh>
    <rPh sb="2" eb="3">
      <t>メイ</t>
    </rPh>
    <phoneticPr fontId="43"/>
  </si>
  <si>
    <t>介護サービス包括型</t>
    <rPh sb="0" eb="2">
      <t>カイゴ</t>
    </rPh>
    <rPh sb="6" eb="8">
      <t>ホウカツ</t>
    </rPh>
    <rPh sb="8" eb="9">
      <t>ガタ</t>
    </rPh>
    <phoneticPr fontId="43"/>
  </si>
  <si>
    <t>事業所名</t>
    <rPh sb="0" eb="3">
      <t>ジギョウショ</t>
    </rPh>
    <rPh sb="3" eb="4">
      <t>メイ</t>
    </rPh>
    <phoneticPr fontId="43"/>
  </si>
  <si>
    <t>外部サービス利用型</t>
    <rPh sb="0" eb="2">
      <t>ガイブ</t>
    </rPh>
    <rPh sb="6" eb="9">
      <t>リヨウガタ</t>
    </rPh>
    <phoneticPr fontId="43"/>
  </si>
  <si>
    <t>日中サービス支援型</t>
    <rPh sb="0" eb="2">
      <t>ニッチュウ</t>
    </rPh>
    <rPh sb="6" eb="9">
      <t>シエンガタ</t>
    </rPh>
    <phoneticPr fontId="43"/>
  </si>
  <si>
    <t>※１　該当する類型の欄のプルダウンで○を選択する</t>
    <phoneticPr fontId="3"/>
  </si>
  <si>
    <t>５　前年度の平均利用者数</t>
    <rPh sb="2" eb="5">
      <t>ゼンネンド</t>
    </rPh>
    <rPh sb="6" eb="8">
      <t>ヘイキン</t>
    </rPh>
    <rPh sb="8" eb="10">
      <t>リヨウ</t>
    </rPh>
    <rPh sb="10" eb="11">
      <t>シャ</t>
    </rPh>
    <rPh sb="11" eb="12">
      <t>スウ</t>
    </rPh>
    <phoneticPr fontId="43"/>
  </si>
  <si>
    <t>延べ利用人数</t>
    <phoneticPr fontId="3"/>
  </si>
  <si>
    <t>計</t>
    <rPh sb="0" eb="1">
      <t>ケイ</t>
    </rPh>
    <phoneticPr fontId="43"/>
  </si>
  <si>
    <t>開所日数</t>
    <rPh sb="0" eb="2">
      <t>カイショ</t>
    </rPh>
    <rPh sb="2" eb="4">
      <t>ニッスウ</t>
    </rPh>
    <phoneticPr fontId="43"/>
  </si>
  <si>
    <t>利用者数</t>
    <rPh sb="0" eb="3">
      <t>リヨウシャ</t>
    </rPh>
    <rPh sb="3" eb="4">
      <t>スウ</t>
    </rPh>
    <phoneticPr fontId="3"/>
  </si>
  <si>
    <t>定員増人数</t>
  </si>
  <si>
    <t>定員増人数</t>
    <phoneticPr fontId="3"/>
  </si>
  <si>
    <t>個人居宅介護等利用者</t>
    <rPh sb="6" eb="7">
      <t>ナド</t>
    </rPh>
    <phoneticPr fontId="3"/>
  </si>
  <si>
    <t>４月</t>
    <rPh sb="1" eb="2">
      <t>ガツ</t>
    </rPh>
    <phoneticPr fontId="43"/>
  </si>
  <si>
    <t>名</t>
    <rPh sb="0" eb="1">
      <t>メイ</t>
    </rPh>
    <phoneticPr fontId="43"/>
  </si>
  <si>
    <t>５月</t>
    <rPh sb="1" eb="2">
      <t>ガツ</t>
    </rPh>
    <phoneticPr fontId="43"/>
  </si>
  <si>
    <t>６月</t>
    <rPh sb="1" eb="2">
      <t>ガツ</t>
    </rPh>
    <phoneticPr fontId="43"/>
  </si>
  <si>
    <t>７月</t>
    <rPh sb="1" eb="2">
      <t>ガツ</t>
    </rPh>
    <phoneticPr fontId="43"/>
  </si>
  <si>
    <t>８月</t>
    <rPh sb="1" eb="2">
      <t>ガツ</t>
    </rPh>
    <phoneticPr fontId="43"/>
  </si>
  <si>
    <t>９月</t>
    <rPh sb="1" eb="2">
      <t>ガツ</t>
    </rPh>
    <phoneticPr fontId="43"/>
  </si>
  <si>
    <t>10月</t>
    <rPh sb="2" eb="3">
      <t>ガツ</t>
    </rPh>
    <phoneticPr fontId="43"/>
  </si>
  <si>
    <t>11月</t>
    <rPh sb="2" eb="3">
      <t>ガツ</t>
    </rPh>
    <phoneticPr fontId="43"/>
  </si>
  <si>
    <t>12月</t>
    <rPh sb="2" eb="3">
      <t>ガツ</t>
    </rPh>
    <phoneticPr fontId="43"/>
  </si>
  <si>
    <t>１月</t>
    <rPh sb="1" eb="2">
      <t>ガツ</t>
    </rPh>
    <phoneticPr fontId="43"/>
  </si>
  <si>
    <t>２月</t>
    <rPh sb="1" eb="2">
      <t>ガツ</t>
    </rPh>
    <phoneticPr fontId="43"/>
  </si>
  <si>
    <t>３月</t>
    <rPh sb="1" eb="2">
      <t>ガツ</t>
    </rPh>
    <phoneticPr fontId="43"/>
  </si>
  <si>
    <t>項目毎
平均利用者数</t>
    <rPh sb="0" eb="2">
      <t>コウモク</t>
    </rPh>
    <rPh sb="2" eb="3">
      <t>ゴト</t>
    </rPh>
    <rPh sb="4" eb="6">
      <t>ヘイキン</t>
    </rPh>
    <rPh sb="6" eb="8">
      <t>リヨウ</t>
    </rPh>
    <rPh sb="8" eb="9">
      <t>シャ</t>
    </rPh>
    <rPh sb="9" eb="10">
      <t>スウ</t>
    </rPh>
    <phoneticPr fontId="43"/>
  </si>
  <si>
    <t>区分毎平均利用者総数</t>
    <rPh sb="0" eb="2">
      <t>クブン</t>
    </rPh>
    <rPh sb="2" eb="3">
      <t>ゴト</t>
    </rPh>
    <rPh sb="3" eb="5">
      <t>ヘイキン</t>
    </rPh>
    <rPh sb="5" eb="8">
      <t>リヨウシャ</t>
    </rPh>
    <rPh sb="8" eb="10">
      <t>ソウスウ</t>
    </rPh>
    <phoneticPr fontId="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</si>
  <si>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40"/>
  </si>
  <si>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40"/>
  </si>
  <si>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0"/>
  </si>
  <si>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</si>
  <si>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</si>
  <si>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</si>
  <si>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</si>
  <si>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</si>
  <si>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0"/>
  </si>
  <si>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</si>
  <si>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</si>
  <si>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</si>
  <si>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</si>
  <si>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</si>
  <si>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</si>
  <si>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</si>
  <si>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</si>
  <si>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</si>
  <si>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</si>
  <si>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</si>
  <si>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</si>
  <si>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</si>
  <si>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R7.3</t>
    <phoneticPr fontId="3"/>
  </si>
  <si>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3"/>
  </si>
  <si>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3"/>
  </si>
  <si>
    <t>５　地域に貢献する活動の内容</t>
    <rPh sb="2" eb="4">
      <t>チイキ</t>
    </rPh>
    <rPh sb="5" eb="7">
      <t>コウケン</t>
    </rPh>
    <rPh sb="9" eb="11">
      <t>カツドウ</t>
    </rPh>
    <rPh sb="12" eb="14">
      <t>ナイヨウ</t>
    </rPh>
    <phoneticPr fontId="3"/>
  </si>
  <si>
    <t>４　社会福祉士等の状況</t>
    <rPh sb="2" eb="4">
      <t>シャカイ</t>
    </rPh>
    <rPh sb="4" eb="6">
      <t>フクシ</t>
    </rPh>
    <rPh sb="6" eb="7">
      <t>シ</t>
    </rPh>
    <rPh sb="7" eb="8">
      <t>トウ</t>
    </rPh>
    <rPh sb="9" eb="11">
      <t>ジョウキョウ</t>
    </rPh>
    <phoneticPr fontId="3"/>
  </si>
  <si>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3"/>
  </si>
  <si>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3"/>
  </si>
  <si>
    <t>（参考様式１４－１５　その２）</t>
    <rPh sb="1" eb="3">
      <t>サンコウ</t>
    </rPh>
    <rPh sb="3" eb="5">
      <t>ヨウシキ</t>
    </rPh>
    <phoneticPr fontId="3"/>
  </si>
  <si>
    <t>（参考様式１４－１５　その１）</t>
    <rPh sb="1" eb="3">
      <t>サンコウ</t>
    </rPh>
    <rPh sb="3" eb="5">
      <t>ヨウシキ</t>
    </rPh>
    <phoneticPr fontId="3"/>
  </si>
  <si>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</si>
  <si>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</si>
  <si>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20"/>
  </si>
  <si>
    <t>２　サービスの種類</t>
    <rPh sb="7" eb="9">
      <t>シュルイ</t>
    </rPh>
    <phoneticPr fontId="20"/>
  </si>
  <si>
    <t>３　異動区分</t>
    <phoneticPr fontId="20"/>
  </si>
  <si>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</si>
  <si>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</si>
  <si>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</si>
  <si>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</si>
  <si>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</si>
  <si>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</si>
  <si>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</si>
  <si>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</si>
  <si>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</si>
  <si>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</si>
  <si>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</si>
  <si>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</si>
  <si>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</si>
  <si>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20"/>
  </si>
  <si>
    <t>看護師に24時間常時連絡できる体制を整備している。</t>
    <phoneticPr fontId="20"/>
  </si>
  <si>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</si>
  <si>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</si>
  <si>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20"/>
  </si>
  <si>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</si>
  <si>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</si>
  <si>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20"/>
  </si>
  <si>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</si>
  <si>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</si>
  <si>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</si>
  <si>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</si>
  <si>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</si>
  <si>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（参考様式１４－１７）</t>
    <rPh sb="1" eb="5">
      <t>サンコウヨウシキ</t>
    </rPh>
    <phoneticPr fontId="3"/>
  </si>
  <si>
    <t>（参考様式１４－１７（その２））削除</t>
    <rPh sb="1" eb="3">
      <t>サンコウ</t>
    </rPh>
    <rPh sb="3" eb="5">
      <t>ヨウシキ</t>
    </rPh>
    <rPh sb="16" eb="18">
      <t>サクジョ</t>
    </rPh>
    <phoneticPr fontId="3"/>
  </si>
  <si>
    <t>通勤者生活支援加算に係る体制</t>
    <rPh sb="0" eb="3">
      <t>ツウキンシャ</t>
    </rPh>
    <rPh sb="3" eb="5">
      <t>セイカツ</t>
    </rPh>
    <rPh sb="5" eb="7">
      <t>シエン</t>
    </rPh>
    <rPh sb="7" eb="9">
      <t>カサン</t>
    </rPh>
    <rPh sb="10" eb="11">
      <t>カカ</t>
    </rPh>
    <rPh sb="12" eb="14">
      <t>タイセイ</t>
    </rPh>
    <phoneticPr fontId="3"/>
  </si>
  <si>
    <t>前年度の平均利用者数(A)</t>
    <phoneticPr fontId="3"/>
  </si>
  <si>
    <t>人</t>
    <phoneticPr fontId="3"/>
  </si>
  <si>
    <t>前年度の平均利用者数の50％（人）</t>
    <rPh sb="0" eb="3">
      <t>ゼンネンド</t>
    </rPh>
    <rPh sb="4" eb="6">
      <t>ヘイキン</t>
    </rPh>
    <rPh sb="6" eb="9">
      <t>リヨウシャ</t>
    </rPh>
    <rPh sb="9" eb="10">
      <t>スウ</t>
    </rPh>
    <phoneticPr fontId="3"/>
  </si>
  <si>
    <t>(C)＞＝(B)</t>
    <phoneticPr fontId="3"/>
  </si>
  <si>
    <t>加算要件に該当する利用者の数 (C)＝(E)／(D)</t>
    <phoneticPr fontId="3"/>
  </si>
  <si>
    <t xml:space="preserve"> 加算要件に該当する利用者の前年度利用日の合計(E)</t>
    <phoneticPr fontId="3"/>
  </si>
  <si>
    <t xml:space="preserve"> 前年度の当該サービスの開所日数の合計 (D)</t>
    <phoneticPr fontId="3"/>
  </si>
  <si>
    <t>通勤者生活支援に係る体制</t>
    <phoneticPr fontId="3"/>
  </si>
  <si>
    <t>（参考様式１４－１８）</t>
    <rPh sb="1" eb="5">
      <t>サンコウヨウシキ</t>
    </rPh>
    <phoneticPr fontId="3"/>
  </si>
  <si>
    <t>　　　　年　　月　　日</t>
    <phoneticPr fontId="3"/>
  </si>
  <si>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3"/>
  </si>
  <si>
    <t>２　サービスの種類</t>
    <rPh sb="7" eb="9">
      <t>シュルイ</t>
    </rPh>
    <phoneticPr fontId="3"/>
  </si>
  <si>
    <t>３　異動区分</t>
    <rPh sb="2" eb="4">
      <t>イドウ</t>
    </rPh>
    <rPh sb="4" eb="6">
      <t>クブン</t>
    </rPh>
    <phoneticPr fontId="3"/>
  </si>
  <si>
    <t>加　算　要　件</t>
    <rPh sb="0" eb="1">
      <t>カ</t>
    </rPh>
    <rPh sb="2" eb="3">
      <t>サン</t>
    </rPh>
    <rPh sb="4" eb="5">
      <t>ヨウ</t>
    </rPh>
    <rPh sb="6" eb="7">
      <t>ケン</t>
    </rPh>
    <phoneticPr fontId="3"/>
  </si>
  <si>
    <t>（１）</t>
    <phoneticPr fontId="3"/>
  </si>
  <si>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3"/>
  </si>
  <si>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3"/>
  </si>
  <si>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3"/>
  </si>
  <si>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</si>
  <si>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3"/>
  </si>
  <si>
    <t>社会福祉士又は精神保健福祉士による支援の内容</t>
    <rPh sb="5" eb="6">
      <t>マタ</t>
    </rPh>
    <rPh sb="17" eb="19">
      <t>シエン</t>
    </rPh>
    <rPh sb="20" eb="22">
      <t>ナイヨウ</t>
    </rPh>
    <phoneticPr fontId="3"/>
  </si>
  <si>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</si>
  <si>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3"/>
  </si>
  <si>
    <t>指導の回数</t>
    <rPh sb="0" eb="2">
      <t>シドウ</t>
    </rPh>
    <rPh sb="3" eb="5">
      <t>カイスウ</t>
    </rPh>
    <phoneticPr fontId="3"/>
  </si>
  <si>
    <t>回／月</t>
    <rPh sb="0" eb="1">
      <t>カイ</t>
    </rPh>
    <rPh sb="2" eb="3">
      <t>ツキ</t>
    </rPh>
    <phoneticPr fontId="3"/>
  </si>
  <si>
    <t>（４）</t>
    <phoneticPr fontId="3"/>
  </si>
  <si>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3"/>
  </si>
  <si>
    <t>研修の回数</t>
    <rPh sb="0" eb="2">
      <t>ケンシュウ</t>
    </rPh>
    <rPh sb="3" eb="5">
      <t>カイスウ</t>
    </rPh>
    <phoneticPr fontId="3"/>
  </si>
  <si>
    <t>回／年</t>
    <rPh sb="0" eb="1">
      <t>カイ</t>
    </rPh>
    <rPh sb="2" eb="3">
      <t>ネン</t>
    </rPh>
    <phoneticPr fontId="3"/>
  </si>
  <si>
    <t>研修の内容</t>
    <rPh sb="0" eb="2">
      <t>ケンシュウ</t>
    </rPh>
    <rPh sb="3" eb="5">
      <t>ナイヨウ</t>
    </rPh>
    <phoneticPr fontId="3"/>
  </si>
  <si>
    <t>（５）</t>
    <phoneticPr fontId="3"/>
  </si>
  <si>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3"/>
  </si>
  <si>
    <t>協力体制関係機関名</t>
    <rPh sb="0" eb="2">
      <t>キョウリョク</t>
    </rPh>
    <rPh sb="2" eb="4">
      <t>タイセイ</t>
    </rPh>
    <rPh sb="4" eb="6">
      <t>カンケイ</t>
    </rPh>
    <rPh sb="6" eb="8">
      <t>キカン</t>
    </rPh>
    <rPh sb="8" eb="9">
      <t>メイ</t>
    </rPh>
    <phoneticPr fontId="3"/>
  </si>
  <si>
    <t>協力体制の具体的な内容</t>
    <rPh sb="0" eb="4">
      <t>キョウリョクタイセイ</t>
    </rPh>
    <rPh sb="5" eb="8">
      <t>グタイテキ</t>
    </rPh>
    <rPh sb="9" eb="11">
      <t>ナイヨウ</t>
    </rPh>
    <phoneticPr fontId="3"/>
  </si>
  <si>
    <t>添付書類</t>
    <rPh sb="0" eb="2">
      <t>テンプ</t>
    </rPh>
    <rPh sb="2" eb="4">
      <t>ショルイ</t>
    </rPh>
    <phoneticPr fontId="3"/>
  </si>
  <si>
    <t>　・社会福祉士又は精神保健福祉士の資格証の写し
　・従業者の勤務の体制及び勤務形態一覧表
　・組織体制図</t>
    <rPh sb="19" eb="20">
      <t>ショウ</t>
    </rPh>
    <rPh sb="21" eb="22">
      <t>ウツ</t>
    </rPh>
    <phoneticPr fontId="3"/>
  </si>
  <si>
    <t>注１</t>
    <phoneticPr fontId="3"/>
  </si>
  <si>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3"/>
  </si>
  <si>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</si>
  <si>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3"/>
  </si>
  <si>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</si>
  <si>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3"/>
  </si>
  <si>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</si>
  <si>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3"/>
  </si>
  <si>
    <t>（参考様式１４－１９）</t>
    <rPh sb="1" eb="5">
      <t>サンコウヨウシキ</t>
    </rPh>
    <phoneticPr fontId="3"/>
  </si>
  <si>
    <t>R6.4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</si>
</sst>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26" formatCode="\$#,##0.00_);[Red]\(\$#,##0.00\)"/>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4"/>
      <name val="ＭＳ Ｐゴシック"/>
      <family val="3"/>
      <charset val="128"/>
    </font>
    <font>
      <sz val="12"/>
      <name val="ＭＳ ゴシック"/>
      <family val="3"/>
      <charset val="128"/>
    </font>
    <font>
      <sz val="12"/>
      <name val="ＭＳ Ｐゴシック"/>
      <family val="3"/>
      <charset val="128"/>
    </font>
    <font>
      <b/>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6"/>
      <name val="ＭＳ Ｐ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2"/>
      <color theme="1"/>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6"/>
      <name val="ＭＳ Ｐゴシック"/>
      <family val="2"/>
      <charset val="128"/>
      <scheme val="minor"/>
    </font>
    <font>
      <sz val="11"/>
      <name val="ＭＳ 明朝"/>
      <family val="1"/>
      <charset val="128"/>
    </font>
    <font>
      <sz val="8"/>
      <name val="HGｺﾞｼｯｸM"/>
      <family val="3"/>
      <charset val="128"/>
    </font>
    <font>
      <sz val="12"/>
      <name val="HGｺﾞｼｯｸM"/>
      <family val="3"/>
      <charset val="128"/>
    </font>
    <font>
      <sz val="16"/>
      <name val="HGｺﾞｼｯｸM"/>
      <family val="3"/>
      <charset val="128"/>
    </font>
    <font>
      <sz val="11"/>
      <name val="ＭＳ Ｐゴシック"/>
      <family val="3"/>
      <charset val="128"/>
      <scheme val="minor"/>
    </font>
    <font>
      <sz val="11"/>
      <color theme="1"/>
      <name val="ＭＳ ゴシック"/>
      <family val="2"/>
      <charset val="128"/>
    </font>
    <font>
      <sz val="10"/>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sz val="11"/>
      <color theme="1"/>
      <name val="HGｺﾞｼｯｸM"/>
      <family val="3"/>
      <charset val="128"/>
    </font>
    <font>
      <sz val="9"/>
      <name val="HGｺﾞｼｯｸM"/>
      <family val="3"/>
      <charset val="128"/>
    </font>
    <font>
      <sz val="10"/>
      <name val="HGｺﾞｼｯｸM"/>
      <family val="3"/>
      <charset val="128"/>
    </font>
    <font>
      <sz val="14"/>
      <name val="HGSｺﾞｼｯｸM"/>
      <family val="3"/>
      <charset val="128"/>
    </font>
    <font>
      <sz val="14"/>
      <color rgb="FFFF0000"/>
      <name val="ＭＳ Ｐゴシック"/>
      <family val="3"/>
      <charset val="128"/>
    </font>
    <font>
      <sz val="12"/>
      <name val="HGSｺﾞｼｯｸM"/>
      <family val="3"/>
      <charset val="128"/>
    </font>
    <font>
      <b/>
      <sz val="12"/>
      <name val="HGSｺﾞｼｯｸM"/>
      <family val="3"/>
      <charset val="128"/>
    </font>
    <font>
      <sz val="12"/>
      <color theme="1"/>
      <name val="HGｺﾞｼｯｸM"/>
      <family val="3"/>
      <charset val="128"/>
    </font>
    <font>
      <sz val="11"/>
      <name val="HGP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s>
  <cellStyleXfs count="9">
    <xf numFmtId="0" fontId="0" fillId="0" borderId="0">
      <alignment vertical="center"/>
    </xf>
    <xf numFmtId="0" fontId="2" fillId="0" borderId="0"/>
    <xf numFmtId="0" fontId="2" fillId="0" borderId="0">
      <alignment vertical="center"/>
    </xf>
    <xf numFmtId="0" fontId="12" fillId="0" borderId="0">
      <alignment vertical="center"/>
    </xf>
    <xf numFmtId="0" fontId="2" fillId="0" borderId="0">
      <alignment vertical="center"/>
    </xf>
    <xf numFmtId="0" fontId="1" fillId="0" borderId="0">
      <alignment vertical="center"/>
    </xf>
    <xf numFmtId="0" fontId="40" fillId="0" borderId="0">
      <alignment vertical="center"/>
    </xf>
    <xf numFmtId="0" fontId="2" fillId="0" borderId="0"/>
    <xf numFmtId="0" fontId="2" fillId="0" borderId="0">
      <alignment vertical="center"/>
    </xf>
  </cellStyleXfs>
  <cellXfs count="1090">
    <xf numFmtId="0" fontId="0" fillId="0" borderId="0" xfId="0">
      <alignment vertical="center"/>
    </xf>
    <xf numFmtId="0" fontId="8" fillId="0" borderId="0" xfId="2" applyFont="1">
      <alignment vertical="center"/>
    </xf>
    <xf numFmtId="0" fontId="5" fillId="0" borderId="0" xfId="2" applyFont="1">
      <alignment vertical="center"/>
    </xf>
    <xf numFmtId="0" fontId="9" fillId="0" borderId="0" xfId="4" applyFont="1">
      <alignment vertical="center"/>
    </xf>
    <xf numFmtId="0" fontId="4" fillId="0" borderId="0" xfId="4" applyFont="1">
      <alignment vertical="center"/>
    </xf>
    <xf numFmtId="0" fontId="5" fillId="0" borderId="0" xfId="4" applyFont="1">
      <alignment vertical="center"/>
    </xf>
    <xf numFmtId="0" fontId="7" fillId="0" borderId="0" xfId="2" applyFont="1">
      <alignment vertical="center"/>
    </xf>
    <xf numFmtId="0" fontId="10" fillId="0" borderId="0" xfId="2" applyFont="1">
      <alignment vertical="center"/>
    </xf>
    <xf numFmtId="0" fontId="8" fillId="0" borderId="0" xfId="2" applyFont="1" applyAlignment="1">
      <alignment horizontal="center" vertical="center"/>
    </xf>
    <xf numFmtId="0" fontId="2" fillId="0" borderId="0" xfId="2">
      <alignment vertical="center"/>
    </xf>
    <xf numFmtId="0" fontId="5" fillId="0" borderId="0" xfId="3" applyFont="1">
      <alignment vertical="center"/>
    </xf>
    <xf numFmtId="0" fontId="15" fillId="0" borderId="0" xfId="3" applyFont="1" applyAlignment="1">
      <alignment horizontal="left" vertical="center"/>
    </xf>
    <xf numFmtId="0" fontId="16" fillId="0" borderId="0" xfId="3" applyFont="1" applyAlignment="1">
      <alignment horizontal="left" vertical="center"/>
    </xf>
    <xf numFmtId="0" fontId="17" fillId="0" borderId="0" xfId="3" applyFont="1" applyAlignment="1">
      <alignment horizontal="left" vertical="center"/>
    </xf>
    <xf numFmtId="0" fontId="16" fillId="0" borderId="0" xfId="3" applyFont="1" applyAlignment="1">
      <alignment vertical="top"/>
    </xf>
    <xf numFmtId="0" fontId="16" fillId="0" borderId="16" xfId="3" applyFont="1" applyBorder="1" applyAlignment="1">
      <alignment horizontal="left" vertical="center"/>
    </xf>
    <xf numFmtId="0" fontId="16" fillId="0" borderId="6" xfId="3" applyFont="1" applyBorder="1" applyAlignment="1">
      <alignment horizontal="left" vertical="center"/>
    </xf>
    <xf numFmtId="0" fontId="16" fillId="0" borderId="7" xfId="3" applyFont="1" applyBorder="1" applyAlignment="1">
      <alignment horizontal="left" vertical="center"/>
    </xf>
    <xf numFmtId="0" fontId="16" fillId="0" borderId="11" xfId="3" applyFont="1" applyBorder="1" applyAlignment="1">
      <alignment horizontal="left" vertical="center"/>
    </xf>
    <xf numFmtId="0" fontId="18" fillId="0" borderId="11" xfId="3" applyFont="1" applyBorder="1">
      <alignment vertical="center"/>
    </xf>
    <xf numFmtId="0" fontId="18" fillId="0" borderId="12" xfId="3" applyFont="1" applyBorder="1">
      <alignment vertical="center"/>
    </xf>
    <xf numFmtId="0" fontId="16" fillId="0" borderId="12" xfId="3" applyFont="1" applyBorder="1" applyAlignment="1">
      <alignment horizontal="left" vertical="center"/>
    </xf>
    <xf numFmtId="0" fontId="16" fillId="0" borderId="0" xfId="3" applyFont="1" applyAlignment="1">
      <alignment horizontal="left" vertical="top"/>
    </xf>
    <xf numFmtId="0" fontId="16" fillId="0" borderId="11" xfId="3" applyFont="1" applyBorder="1">
      <alignment vertical="center"/>
    </xf>
    <xf numFmtId="0" fontId="16" fillId="0" borderId="0" xfId="1" applyFont="1" applyAlignment="1">
      <alignment horizontal="center" vertical="center"/>
    </xf>
    <xf numFmtId="0" fontId="16" fillId="0" borderId="12" xfId="3" applyFont="1" applyBorder="1">
      <alignment vertical="center"/>
    </xf>
    <xf numFmtId="0" fontId="16" fillId="0" borderId="11" xfId="3" applyFont="1" applyBorder="1" applyAlignment="1">
      <alignment horizontal="center" vertical="center"/>
    </xf>
    <xf numFmtId="0" fontId="16" fillId="0" borderId="0" xfId="3" applyFont="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0" fontId="16" fillId="0" borderId="0" xfId="3" applyFont="1" applyAlignment="1">
      <alignment vertical="center" wrapText="1"/>
    </xf>
    <xf numFmtId="0" fontId="16" fillId="0" borderId="12" xfId="3" applyFont="1" applyBorder="1" applyAlignment="1">
      <alignment vertical="center" wrapText="1"/>
    </xf>
    <xf numFmtId="0" fontId="16" fillId="0" borderId="0" xfId="3" applyFont="1" applyAlignment="1">
      <alignment horizontal="left" vertical="center" wrapText="1"/>
    </xf>
    <xf numFmtId="0" fontId="21" fillId="0" borderId="2" xfId="3" applyFont="1" applyBorder="1" applyAlignment="1">
      <alignment horizontal="left" vertical="center"/>
    </xf>
    <xf numFmtId="0" fontId="21" fillId="0" borderId="0" xfId="3" applyFont="1" applyAlignment="1">
      <alignment horizontal="left" vertical="center"/>
    </xf>
    <xf numFmtId="49" fontId="21" fillId="0" borderId="2" xfId="3" applyNumberFormat="1" applyFont="1" applyBorder="1" applyAlignment="1">
      <alignment horizontal="center" vertical="center"/>
    </xf>
    <xf numFmtId="0" fontId="16" fillId="0" borderId="0" xfId="3" applyFont="1" applyAlignment="1">
      <alignment vertical="top" wrapText="1"/>
    </xf>
    <xf numFmtId="0" fontId="21" fillId="0" borderId="0" xfId="3" applyFont="1" applyAlignment="1">
      <alignment vertical="center" wrapText="1"/>
    </xf>
    <xf numFmtId="0" fontId="21" fillId="0" borderId="0" xfId="3" applyFont="1" applyAlignment="1">
      <alignment horizontal="left" vertical="center" wrapText="1"/>
    </xf>
    <xf numFmtId="0" fontId="16" fillId="0" borderId="0" xfId="3" applyFont="1" applyAlignment="1">
      <alignment horizontal="center" vertical="top" wrapText="1"/>
    </xf>
    <xf numFmtId="0" fontId="16" fillId="0" borderId="2" xfId="3" applyFont="1" applyBorder="1" applyAlignment="1">
      <alignment horizontal="center" vertical="center"/>
    </xf>
    <xf numFmtId="0" fontId="16" fillId="0" borderId="0" xfId="3" applyFont="1" applyAlignment="1">
      <alignment horizontal="left" vertical="top" wrapText="1"/>
    </xf>
    <xf numFmtId="0" fontId="16" fillId="0" borderId="8" xfId="3" applyFont="1" applyBorder="1" applyAlignment="1">
      <alignment horizontal="left" vertical="center"/>
    </xf>
    <xf numFmtId="0" fontId="16" fillId="0" borderId="9" xfId="3" applyFont="1" applyBorder="1" applyAlignment="1">
      <alignment horizontal="left" vertical="center"/>
    </xf>
    <xf numFmtId="0" fontId="16" fillId="0" borderId="10" xfId="3" applyFont="1" applyBorder="1" applyAlignment="1">
      <alignment horizontal="left" vertical="center"/>
    </xf>
    <xf numFmtId="0" fontId="23" fillId="0" borderId="0" xfId="3" applyFont="1" applyAlignment="1">
      <alignment vertical="top" wrapText="1"/>
    </xf>
    <xf numFmtId="0" fontId="15" fillId="0" borderId="0" xfId="3" applyFont="1" applyAlignment="1">
      <alignment vertical="top" wrapText="1"/>
    </xf>
    <xf numFmtId="0" fontId="16" fillId="0" borderId="16" xfId="3" applyFont="1" applyBorder="1">
      <alignment vertical="center"/>
    </xf>
    <xf numFmtId="0" fontId="16" fillId="0" borderId="6" xfId="1" applyFont="1" applyBorder="1" applyAlignment="1">
      <alignment horizontal="center" vertical="center"/>
    </xf>
    <xf numFmtId="0" fontId="16" fillId="0" borderId="7" xfId="3" applyFont="1" applyBorder="1">
      <alignment vertical="center"/>
    </xf>
    <xf numFmtId="0" fontId="16" fillId="0" borderId="12" xfId="3" applyFont="1" applyBorder="1" applyAlignment="1">
      <alignment vertical="top" wrapText="1"/>
    </xf>
    <xf numFmtId="0" fontId="16" fillId="0" borderId="9" xfId="3" applyFont="1" applyBorder="1" applyAlignment="1">
      <alignment vertical="top" wrapText="1"/>
    </xf>
    <xf numFmtId="0" fontId="16" fillId="0" borderId="8" xfId="3" applyFont="1" applyBorder="1">
      <alignment vertical="center"/>
    </xf>
    <xf numFmtId="0" fontId="16" fillId="0" borderId="9" xfId="1" applyFont="1" applyBorder="1" applyAlignment="1">
      <alignment horizontal="center" vertical="center"/>
    </xf>
    <xf numFmtId="0" fontId="16" fillId="0" borderId="10" xfId="3" applyFont="1" applyBorder="1">
      <alignment vertical="center"/>
    </xf>
    <xf numFmtId="0" fontId="16" fillId="0" borderId="6" xfId="3" applyFont="1" applyBorder="1" applyAlignment="1">
      <alignment vertical="top" wrapText="1"/>
    </xf>
    <xf numFmtId="0" fontId="16" fillId="0" borderId="6" xfId="3" applyFont="1" applyBorder="1">
      <alignment vertical="center"/>
    </xf>
    <xf numFmtId="0" fontId="16" fillId="0" borderId="0" xfId="3" applyFont="1" applyAlignment="1">
      <alignment horizontal="center" vertical="center" wrapText="1"/>
    </xf>
    <xf numFmtId="0" fontId="15" fillId="0" borderId="0" xfId="3" applyFont="1" applyAlignment="1">
      <alignment vertical="top"/>
    </xf>
    <xf numFmtId="0" fontId="15" fillId="0" borderId="16" xfId="3" applyFont="1" applyBorder="1" applyAlignment="1">
      <alignment horizontal="left" vertical="center"/>
    </xf>
    <xf numFmtId="0" fontId="15" fillId="0" borderId="6" xfId="3" applyFont="1" applyBorder="1" applyAlignment="1">
      <alignment horizontal="left" vertical="center"/>
    </xf>
    <xf numFmtId="0" fontId="15" fillId="0" borderId="7" xfId="3" applyFont="1" applyBorder="1" applyAlignment="1">
      <alignment horizontal="left" vertical="center"/>
    </xf>
    <xf numFmtId="0" fontId="15" fillId="0" borderId="11" xfId="3" applyFont="1" applyBorder="1" applyAlignment="1">
      <alignment horizontal="left" vertical="center"/>
    </xf>
    <xf numFmtId="0" fontId="15" fillId="0" borderId="11" xfId="3" applyFont="1" applyBorder="1">
      <alignment vertical="center"/>
    </xf>
    <xf numFmtId="0" fontId="15" fillId="0" borderId="0" xfId="1" applyFont="1" applyAlignment="1">
      <alignment horizontal="center" vertical="center"/>
    </xf>
    <xf numFmtId="0" fontId="15" fillId="0" borderId="12" xfId="3" applyFont="1" applyBorder="1">
      <alignment vertical="center"/>
    </xf>
    <xf numFmtId="0" fontId="15" fillId="0" borderId="0" xfId="3" applyFont="1" applyAlignment="1">
      <alignment horizontal="left" vertical="top"/>
    </xf>
    <xf numFmtId="0" fontId="15" fillId="0" borderId="0" xfId="3" applyFont="1" applyAlignment="1">
      <alignment horizontal="left" vertical="center" wrapText="1"/>
    </xf>
    <xf numFmtId="0" fontId="27" fillId="0" borderId="2" xfId="3" applyFont="1" applyBorder="1" applyAlignment="1">
      <alignment horizontal="left" vertical="center"/>
    </xf>
    <xf numFmtId="0" fontId="27" fillId="0" borderId="0" xfId="3" applyFont="1" applyAlignment="1">
      <alignment horizontal="left" vertical="center"/>
    </xf>
    <xf numFmtId="49" fontId="15" fillId="0" borderId="2" xfId="3" applyNumberFormat="1" applyFont="1" applyBorder="1" applyAlignment="1">
      <alignment horizontal="center" vertical="center"/>
    </xf>
    <xf numFmtId="0" fontId="27" fillId="0" borderId="0" xfId="3" applyFont="1" applyAlignment="1">
      <alignment vertical="center" wrapText="1"/>
    </xf>
    <xf numFmtId="0" fontId="27" fillId="0" borderId="0" xfId="3" applyFont="1" applyAlignment="1">
      <alignment horizontal="left" vertical="center" wrapText="1"/>
    </xf>
    <xf numFmtId="49" fontId="16" fillId="0" borderId="2" xfId="3" applyNumberFormat="1" applyFont="1" applyBorder="1" applyAlignment="1">
      <alignment horizontal="center" vertical="center"/>
    </xf>
    <xf numFmtId="0" fontId="15" fillId="0" borderId="2" xfId="3" applyFont="1" applyBorder="1" applyAlignment="1">
      <alignment horizontal="center" vertical="center"/>
    </xf>
    <xf numFmtId="0" fontId="15" fillId="0" borderId="0" xfId="3" applyFont="1" applyAlignment="1">
      <alignment horizontal="center" vertical="center" wrapText="1"/>
    </xf>
    <xf numFmtId="0" fontId="15" fillId="0" borderId="0" xfId="3" applyFont="1" applyAlignment="1">
      <alignment vertical="center" wrapText="1"/>
    </xf>
    <xf numFmtId="0" fontId="15" fillId="0" borderId="8" xfId="3" applyFont="1" applyBorder="1" applyAlignment="1">
      <alignment horizontal="left" vertical="center"/>
    </xf>
    <xf numFmtId="0" fontId="15" fillId="0" borderId="9" xfId="3" applyFont="1" applyBorder="1" applyAlignment="1">
      <alignment vertical="center" wrapText="1"/>
    </xf>
    <xf numFmtId="0" fontId="15" fillId="0" borderId="8" xfId="3" applyFont="1" applyBorder="1">
      <alignment vertical="center"/>
    </xf>
    <xf numFmtId="0" fontId="15" fillId="0" borderId="9" xfId="1" applyFont="1" applyBorder="1" applyAlignment="1">
      <alignment horizontal="center" vertical="center"/>
    </xf>
    <xf numFmtId="0" fontId="15" fillId="0" borderId="10" xfId="3" applyFont="1" applyBorder="1">
      <alignment vertical="center"/>
    </xf>
    <xf numFmtId="0" fontId="15" fillId="0" borderId="0" xfId="3" applyFont="1" applyAlignment="1">
      <alignment horizontal="left" vertical="top" wrapText="1"/>
    </xf>
    <xf numFmtId="0" fontId="15" fillId="0" borderId="0" xfId="3" applyFont="1">
      <alignment vertical="center"/>
    </xf>
    <xf numFmtId="0" fontId="15" fillId="0" borderId="0" xfId="3" applyFont="1" applyAlignment="1">
      <alignment horizontal="center" vertical="center"/>
    </xf>
    <xf numFmtId="0" fontId="16" fillId="0" borderId="3" xfId="3" applyFont="1" applyBorder="1" applyAlignment="1">
      <alignment horizontal="center" vertical="center"/>
    </xf>
    <xf numFmtId="0" fontId="16" fillId="0" borderId="4" xfId="3" applyFont="1" applyBorder="1" applyAlignment="1">
      <alignment horizontal="center" vertical="center"/>
    </xf>
    <xf numFmtId="0" fontId="16" fillId="0" borderId="4" xfId="3" applyFont="1" applyBorder="1" applyAlignment="1">
      <alignment horizontal="left" vertical="center"/>
    </xf>
    <xf numFmtId="0" fontId="16" fillId="0" borderId="5" xfId="3" applyFont="1" applyBorder="1" applyAlignment="1">
      <alignment horizontal="left" vertical="center"/>
    </xf>
    <xf numFmtId="0" fontId="16" fillId="0" borderId="12" xfId="3" applyFont="1" applyBorder="1" applyAlignment="1">
      <alignment horizontal="left" vertical="top" wrapText="1"/>
    </xf>
    <xf numFmtId="0" fontId="16" fillId="0" borderId="9" xfId="3" applyFont="1" applyBorder="1" applyAlignment="1">
      <alignment horizontal="center" vertical="top" wrapText="1"/>
    </xf>
    <xf numFmtId="0" fontId="16" fillId="0" borderId="0" xfId="3" applyFont="1" applyAlignment="1">
      <alignment horizontal="center" vertical="top"/>
    </xf>
    <xf numFmtId="0" fontId="17" fillId="0" borderId="0" xfId="3" applyFont="1" applyAlignment="1">
      <alignment horizontal="left" vertical="center" wrapText="1"/>
    </xf>
    <xf numFmtId="0" fontId="30" fillId="0" borderId="0" xfId="2" applyFont="1">
      <alignment vertical="center"/>
    </xf>
    <xf numFmtId="0" fontId="31" fillId="0" borderId="0" xfId="2" applyFont="1">
      <alignment vertical="center"/>
    </xf>
    <xf numFmtId="0" fontId="30" fillId="0" borderId="0" xfId="2" applyFont="1" applyAlignment="1">
      <alignment horizontal="right" vertical="center"/>
    </xf>
    <xf numFmtId="0" fontId="31" fillId="0" borderId="0" xfId="2" applyFont="1" applyAlignment="1">
      <alignment horizontal="center" vertical="center"/>
    </xf>
    <xf numFmtId="0" fontId="30" fillId="0" borderId="3" xfId="2" applyFont="1" applyBorder="1" applyAlignment="1">
      <alignment horizontal="left" vertical="center"/>
    </xf>
    <xf numFmtId="0" fontId="30" fillId="0" borderId="1" xfId="2" applyFont="1" applyBorder="1" applyAlignment="1">
      <alignment horizontal="left" vertical="center"/>
    </xf>
    <xf numFmtId="0" fontId="30" fillId="0" borderId="2" xfId="2" applyFont="1" applyBorder="1" applyAlignment="1">
      <alignment horizontal="left" vertical="center"/>
    </xf>
    <xf numFmtId="0" fontId="30" fillId="0" borderId="11" xfId="2" applyFont="1" applyBorder="1">
      <alignment vertical="center"/>
    </xf>
    <xf numFmtId="0" fontId="30" fillId="0" borderId="12" xfId="2" applyFont="1" applyBorder="1">
      <alignment vertical="center"/>
    </xf>
    <xf numFmtId="0" fontId="30" fillId="0" borderId="2" xfId="2" applyFont="1" applyBorder="1" applyAlignment="1">
      <alignment horizontal="distributed" vertical="center" wrapText="1" justifyLastLine="1"/>
    </xf>
    <xf numFmtId="0" fontId="30" fillId="0" borderId="2" xfId="2" applyFont="1" applyBorder="1" applyAlignment="1">
      <alignment horizontal="right" vertical="center" indent="1"/>
    </xf>
    <xf numFmtId="0" fontId="30" fillId="0" borderId="11" xfId="2" applyFont="1" applyBorder="1" applyAlignment="1">
      <alignment horizontal="right" vertical="center"/>
    </xf>
    <xf numFmtId="0" fontId="30" fillId="0" borderId="8" xfId="2" applyFont="1" applyBorder="1">
      <alignment vertical="center"/>
    </xf>
    <xf numFmtId="0" fontId="30" fillId="0" borderId="9" xfId="2" applyFont="1" applyBorder="1">
      <alignment vertical="center"/>
    </xf>
    <xf numFmtId="0" fontId="30" fillId="0" borderId="10" xfId="2" applyFont="1" applyBorder="1">
      <alignment vertical="center"/>
    </xf>
    <xf numFmtId="0" fontId="30" fillId="0" borderId="6" xfId="2" applyFont="1" applyBorder="1">
      <alignment vertical="center"/>
    </xf>
    <xf numFmtId="0" fontId="30" fillId="0" borderId="7" xfId="2" applyFont="1" applyBorder="1">
      <alignment vertical="center"/>
    </xf>
    <xf numFmtId="0" fontId="30" fillId="0" borderId="2" xfId="2" applyFont="1" applyBorder="1" applyAlignment="1">
      <alignment horizontal="center" vertical="center"/>
    </xf>
    <xf numFmtId="0" fontId="30" fillId="0" borderId="3" xfId="2" applyFont="1" applyBorder="1">
      <alignment vertical="center"/>
    </xf>
    <xf numFmtId="0" fontId="30" fillId="0" borderId="0" xfId="2" applyFont="1" applyAlignment="1">
      <alignment horizontal="left" vertical="center"/>
    </xf>
    <xf numFmtId="0" fontId="31" fillId="0" borderId="3" xfId="2" applyFont="1" applyBorder="1" applyAlignment="1">
      <alignment horizontal="center" vertical="center"/>
    </xf>
    <xf numFmtId="0" fontId="31" fillId="0" borderId="4" xfId="2" applyFont="1" applyBorder="1" applyAlignment="1">
      <alignment horizontal="center" vertical="center"/>
    </xf>
    <xf numFmtId="0" fontId="31" fillId="0" borderId="5" xfId="2" applyFont="1" applyBorder="1" applyAlignment="1">
      <alignment horizontal="center" vertical="center"/>
    </xf>
    <xf numFmtId="0" fontId="30" fillId="0" borderId="1" xfId="2" applyFont="1" applyBorder="1">
      <alignment vertical="center"/>
    </xf>
    <xf numFmtId="0" fontId="30" fillId="0" borderId="12" xfId="2" applyFont="1" applyBorder="1" applyAlignment="1">
      <alignment horizontal="center" vertical="center" wrapText="1" justifyLastLine="1"/>
    </xf>
    <xf numFmtId="0" fontId="30" fillId="3" borderId="2" xfId="2" applyFont="1" applyFill="1" applyBorder="1" applyAlignment="1">
      <alignment horizontal="right" vertical="center" indent="1"/>
    </xf>
    <xf numFmtId="0" fontId="36" fillId="0" borderId="9" xfId="2" applyFont="1" applyBorder="1" applyAlignment="1">
      <alignment horizontal="centerContinuous" vertical="center"/>
    </xf>
    <xf numFmtId="0" fontId="30" fillId="0" borderId="2" xfId="2" applyFont="1" applyBorder="1">
      <alignment vertical="center"/>
    </xf>
    <xf numFmtId="0" fontId="30" fillId="0" borderId="16" xfId="2" applyFont="1" applyBorder="1">
      <alignment vertical="center"/>
    </xf>
    <xf numFmtId="0" fontId="37" fillId="0" borderId="0" xfId="2" applyFont="1">
      <alignment vertical="center"/>
    </xf>
    <xf numFmtId="0" fontId="30" fillId="4" borderId="2" xfId="2" applyFont="1" applyFill="1" applyBorder="1">
      <alignment vertical="center"/>
    </xf>
    <xf numFmtId="0" fontId="30" fillId="4" borderId="2" xfId="2" applyFont="1" applyFill="1" applyBorder="1" applyAlignment="1">
      <alignment horizontal="center" vertical="center"/>
    </xf>
    <xf numFmtId="0" fontId="30" fillId="4" borderId="3" xfId="2" applyFont="1" applyFill="1" applyBorder="1" applyAlignment="1">
      <alignment horizontal="center" vertical="center"/>
    </xf>
    <xf numFmtId="0" fontId="30" fillId="4" borderId="23" xfId="2" applyFont="1" applyFill="1" applyBorder="1" applyAlignment="1">
      <alignment horizontal="center" vertical="center"/>
    </xf>
    <xf numFmtId="0" fontId="30" fillId="4" borderId="25" xfId="2" applyFont="1" applyFill="1" applyBorder="1" applyAlignment="1">
      <alignment horizontal="center" vertical="center"/>
    </xf>
    <xf numFmtId="0" fontId="36" fillId="4" borderId="2" xfId="2" applyFont="1" applyFill="1" applyBorder="1" applyAlignment="1">
      <alignment horizontal="center" vertical="center"/>
    </xf>
    <xf numFmtId="0" fontId="30" fillId="0" borderId="3" xfId="2" applyFont="1" applyBorder="1" applyAlignment="1">
      <alignment horizontal="center" vertical="center"/>
    </xf>
    <xf numFmtId="0" fontId="30" fillId="0" borderId="26" xfId="2" applyFont="1" applyBorder="1" applyAlignment="1">
      <alignment horizontal="right" vertical="center" indent="1"/>
    </xf>
    <xf numFmtId="0" fontId="30" fillId="0" borderId="21" xfId="2" applyFont="1" applyBorder="1" applyAlignment="1">
      <alignment horizontal="center" vertical="center"/>
    </xf>
    <xf numFmtId="0" fontId="36" fillId="4" borderId="2" xfId="2" applyFont="1" applyFill="1" applyBorder="1" applyAlignment="1">
      <alignment horizontal="center" vertical="center" wrapText="1"/>
    </xf>
    <xf numFmtId="0" fontId="30" fillId="0" borderId="3" xfId="2" applyFont="1" applyBorder="1" applyAlignment="1">
      <alignment horizontal="right" vertical="center" indent="1"/>
    </xf>
    <xf numFmtId="0" fontId="30" fillId="0" borderId="48" xfId="2" applyFont="1" applyBorder="1" applyAlignment="1">
      <alignment horizontal="right" vertical="center" indent="1"/>
    </xf>
    <xf numFmtId="0" fontId="30" fillId="0" borderId="49" xfId="2" applyFont="1" applyBorder="1" applyAlignment="1">
      <alignment horizontal="right" vertical="center" indent="1"/>
    </xf>
    <xf numFmtId="0" fontId="30" fillId="0" borderId="0" xfId="2" applyFont="1" applyAlignment="1">
      <alignment horizontal="right" vertical="center" indent="1"/>
    </xf>
    <xf numFmtId="0" fontId="30" fillId="4" borderId="23" xfId="2" applyFont="1" applyFill="1" applyBorder="1">
      <alignment vertical="center"/>
    </xf>
    <xf numFmtId="0" fontId="30" fillId="4" borderId="24" xfId="2" applyFont="1" applyFill="1" applyBorder="1" applyAlignment="1">
      <alignment horizontal="center" vertical="center"/>
    </xf>
    <xf numFmtId="0" fontId="30" fillId="4" borderId="25" xfId="2" applyFont="1" applyFill="1" applyBorder="1">
      <alignment vertical="center"/>
    </xf>
    <xf numFmtId="0" fontId="30" fillId="0" borderId="0" xfId="2" applyFont="1" applyAlignment="1">
      <alignment horizontal="center" vertical="center"/>
    </xf>
    <xf numFmtId="0" fontId="36" fillId="4" borderId="26" xfId="2" applyFont="1" applyFill="1" applyBorder="1" applyAlignment="1">
      <alignment horizontal="center" vertical="center"/>
    </xf>
    <xf numFmtId="0" fontId="30" fillId="3" borderId="2" xfId="2" applyFont="1" applyFill="1" applyBorder="1" applyAlignment="1">
      <alignment horizontal="center" vertical="center"/>
    </xf>
    <xf numFmtId="0" fontId="36" fillId="4" borderId="48" xfId="2" applyFont="1" applyFill="1" applyBorder="1" applyAlignment="1">
      <alignment horizontal="center" vertical="center" wrapText="1"/>
    </xf>
    <xf numFmtId="0" fontId="30" fillId="3" borderId="15" xfId="2" applyFont="1" applyFill="1" applyBorder="1" applyAlignment="1">
      <alignment horizontal="center" vertical="center"/>
    </xf>
    <xf numFmtId="0" fontId="36" fillId="0" borderId="0" xfId="2" applyFont="1" applyAlignment="1">
      <alignment horizontal="center" vertical="center" wrapText="1"/>
    </xf>
    <xf numFmtId="0" fontId="30" fillId="0" borderId="15" xfId="2" applyFont="1" applyBorder="1" applyAlignment="1">
      <alignment horizontal="center" vertical="center"/>
    </xf>
    <xf numFmtId="0" fontId="30" fillId="0" borderId="50" xfId="2" applyFont="1" applyBorder="1">
      <alignment vertical="center"/>
    </xf>
    <xf numFmtId="0" fontId="37" fillId="0" borderId="51" xfId="2" applyFont="1" applyBorder="1">
      <alignment vertical="center"/>
    </xf>
    <xf numFmtId="0" fontId="30" fillId="0" borderId="51" xfId="2" applyFont="1" applyBorder="1" applyAlignment="1">
      <alignment horizontal="right" vertical="center" indent="1"/>
    </xf>
    <xf numFmtId="0" fontId="30" fillId="0" borderId="52" xfId="2" applyFont="1" applyBorder="1">
      <alignment vertical="center"/>
    </xf>
    <xf numFmtId="0" fontId="30" fillId="4" borderId="53" xfId="2" applyFont="1" applyFill="1" applyBorder="1">
      <alignment vertical="center"/>
    </xf>
    <xf numFmtId="0" fontId="36" fillId="0" borderId="0" xfId="2" applyFont="1" applyAlignment="1">
      <alignment horizontal="center" vertical="center"/>
    </xf>
    <xf numFmtId="0" fontId="36" fillId="4" borderId="54" xfId="2" applyFont="1" applyFill="1" applyBorder="1" applyAlignment="1">
      <alignment horizontal="center" vertical="center"/>
    </xf>
    <xf numFmtId="0" fontId="30" fillId="3" borderId="5" xfId="2" applyFont="1" applyFill="1" applyBorder="1" applyAlignment="1">
      <alignment horizontal="right" vertical="center" indent="1"/>
    </xf>
    <xf numFmtId="0" fontId="36" fillId="4" borderId="55" xfId="2" applyFont="1" applyFill="1" applyBorder="1" applyAlignment="1">
      <alignment horizontal="center" vertical="center" wrapText="1"/>
    </xf>
    <xf numFmtId="0" fontId="30" fillId="3" borderId="33" xfId="2" applyFont="1" applyFill="1" applyBorder="1" applyAlignment="1">
      <alignment horizontal="right" vertical="center" indent="1"/>
    </xf>
    <xf numFmtId="0" fontId="30" fillId="0" borderId="34" xfId="2" applyFont="1" applyBorder="1" applyAlignment="1">
      <alignment horizontal="right" vertical="center" indent="1"/>
    </xf>
    <xf numFmtId="0" fontId="30" fillId="0" borderId="0" xfId="2" applyFont="1" applyAlignment="1">
      <alignment vertical="top" wrapText="1"/>
    </xf>
    <xf numFmtId="0" fontId="39" fillId="0" borderId="0" xfId="1" applyFont="1" applyAlignment="1">
      <alignment horizontal="right" vertical="top"/>
    </xf>
    <xf numFmtId="0" fontId="5" fillId="0" borderId="0" xfId="2" applyFont="1" applyAlignment="1">
      <alignment horizontal="left" vertical="center"/>
    </xf>
    <xf numFmtId="0" fontId="9" fillId="0" borderId="0" xfId="4" applyFont="1" applyAlignment="1">
      <alignment vertical="center" textRotation="255" shrinkToFit="1"/>
    </xf>
    <xf numFmtId="0" fontId="41" fillId="0" borderId="0" xfId="6" applyFont="1">
      <alignment vertical="center"/>
    </xf>
    <xf numFmtId="0" fontId="29" fillId="0" borderId="0" xfId="6" applyFont="1">
      <alignment vertical="center"/>
    </xf>
    <xf numFmtId="0" fontId="44" fillId="0" borderId="0" xfId="6" applyFont="1" applyAlignment="1" applyProtection="1">
      <alignment vertical="center" shrinkToFit="1"/>
      <protection locked="0"/>
    </xf>
    <xf numFmtId="0" fontId="9" fillId="5" borderId="56" xfId="4" applyFont="1" applyFill="1" applyBorder="1" applyAlignment="1">
      <alignment vertical="center" textRotation="255" shrinkToFit="1"/>
    </xf>
    <xf numFmtId="0" fontId="9" fillId="5" borderId="0" xfId="4" applyFont="1" applyFill="1" applyAlignment="1">
      <alignment horizontal="centerContinuous" vertical="center"/>
    </xf>
    <xf numFmtId="0" fontId="9" fillId="5" borderId="0" xfId="4" applyFont="1" applyFill="1" applyAlignment="1">
      <alignment horizontal="center" vertical="center"/>
    </xf>
    <xf numFmtId="0" fontId="9" fillId="5" borderId="0" xfId="4" applyFont="1" applyFill="1">
      <alignment vertical="center"/>
    </xf>
    <xf numFmtId="0" fontId="0" fillId="5" borderId="0" xfId="0" applyFill="1">
      <alignment vertical="center"/>
    </xf>
    <xf numFmtId="0" fontId="9" fillId="5" borderId="58" xfId="4" applyFont="1" applyFill="1" applyBorder="1" applyAlignment="1">
      <alignment vertical="center" shrinkToFit="1"/>
    </xf>
    <xf numFmtId="0" fontId="9" fillId="0" borderId="0" xfId="4" applyFont="1" applyAlignment="1">
      <alignment vertical="center" shrinkToFit="1"/>
    </xf>
    <xf numFmtId="0" fontId="11" fillId="0" borderId="0" xfId="0" applyFont="1">
      <alignment vertical="center"/>
    </xf>
    <xf numFmtId="0" fontId="6" fillId="0" borderId="0" xfId="4" applyFont="1">
      <alignment vertical="center"/>
    </xf>
    <xf numFmtId="0" fontId="9" fillId="0" borderId="0" xfId="4" applyFont="1" applyAlignment="1">
      <alignment horizontal="center" vertical="center"/>
    </xf>
    <xf numFmtId="0" fontId="7" fillId="0" borderId="0" xfId="4" applyFont="1" applyAlignment="1">
      <alignment horizontal="center" vertical="center" wrapText="1"/>
    </xf>
    <xf numFmtId="0" fontId="9" fillId="0" borderId="0" xfId="4" applyFont="1" applyAlignment="1">
      <alignment horizontal="center" vertical="center" wrapText="1"/>
    </xf>
    <xf numFmtId="0" fontId="46" fillId="0" borderId="0" xfId="4" applyFont="1" applyAlignment="1">
      <alignment horizontal="center" vertical="center" wrapText="1"/>
    </xf>
    <xf numFmtId="176" fontId="9" fillId="0" borderId="0" xfId="4" applyNumberFormat="1" applyFont="1">
      <alignment vertical="center"/>
    </xf>
    <xf numFmtId="0" fontId="45" fillId="0" borderId="0" xfId="4" applyFont="1">
      <alignment vertical="center"/>
    </xf>
    <xf numFmtId="0" fontId="9" fillId="5" borderId="0" xfId="4" applyFont="1" applyFill="1" applyAlignment="1">
      <alignment horizontal="left" vertical="center"/>
    </xf>
    <xf numFmtId="0" fontId="9" fillId="0" borderId="14" xfId="4" applyFont="1" applyBorder="1" applyAlignment="1">
      <alignment vertical="center" shrinkToFit="1"/>
    </xf>
    <xf numFmtId="0" fontId="9" fillId="5" borderId="56" xfId="4" applyFont="1" applyFill="1" applyBorder="1" applyAlignment="1">
      <alignment vertical="center" shrinkToFit="1"/>
    </xf>
    <xf numFmtId="0" fontId="48" fillId="5" borderId="0" xfId="4" applyFont="1" applyFill="1" applyAlignment="1">
      <alignment horizontal="center" vertical="center"/>
    </xf>
    <xf numFmtId="0" fontId="9" fillId="5" borderId="0" xfId="4" applyFont="1" applyFill="1" applyAlignment="1">
      <alignment vertical="center" shrinkToFit="1"/>
    </xf>
    <xf numFmtId="0" fontId="9" fillId="5" borderId="58" xfId="4" applyFont="1" applyFill="1" applyBorder="1">
      <alignment vertical="center"/>
    </xf>
    <xf numFmtId="0" fontId="49" fillId="0" borderId="6" xfId="6" applyFont="1" applyBorder="1" applyAlignment="1">
      <alignment horizontal="right" vertical="center"/>
    </xf>
    <xf numFmtId="0" fontId="50" fillId="5" borderId="0" xfId="6" applyFont="1" applyFill="1">
      <alignment vertical="center"/>
    </xf>
    <xf numFmtId="0" fontId="41" fillId="5" borderId="0" xfId="6" applyFont="1" applyFill="1">
      <alignment vertical="center"/>
    </xf>
    <xf numFmtId="0" fontId="45" fillId="5" borderId="58" xfId="4" applyFont="1" applyFill="1" applyBorder="1">
      <alignment vertical="center"/>
    </xf>
    <xf numFmtId="179" fontId="7" fillId="0" borderId="0" xfId="4" applyNumberFormat="1" applyFont="1">
      <alignment vertical="center"/>
    </xf>
    <xf numFmtId="0" fontId="7" fillId="0" borderId="0" xfId="4" applyFont="1" applyAlignment="1">
      <alignment vertical="center" wrapText="1"/>
    </xf>
    <xf numFmtId="0" fontId="9" fillId="5" borderId="58" xfId="4" applyFont="1" applyFill="1" applyBorder="1" applyAlignment="1">
      <alignment horizontal="left" vertical="center"/>
    </xf>
    <xf numFmtId="179" fontId="9" fillId="0" borderId="0" xfId="4" applyNumberFormat="1" applyFont="1">
      <alignment vertical="center"/>
    </xf>
    <xf numFmtId="178" fontId="9" fillId="0" borderId="0" xfId="4" applyNumberFormat="1" applyFont="1">
      <alignment vertical="center"/>
    </xf>
    <xf numFmtId="0" fontId="9" fillId="5" borderId="59" xfId="4" applyFont="1" applyFill="1" applyBorder="1" applyAlignment="1">
      <alignment vertical="center" shrinkToFit="1"/>
    </xf>
    <xf numFmtId="0" fontId="9" fillId="5" borderId="60" xfId="4" applyFont="1" applyFill="1" applyBorder="1" applyAlignment="1">
      <alignment horizontal="center" vertical="center"/>
    </xf>
    <xf numFmtId="0" fontId="48" fillId="5" borderId="60" xfId="4" applyFont="1" applyFill="1" applyBorder="1" applyAlignment="1">
      <alignment horizontal="center" vertical="center"/>
    </xf>
    <xf numFmtId="0" fontId="9" fillId="5" borderId="60" xfId="4" applyFont="1" applyFill="1" applyBorder="1" applyAlignment="1">
      <alignment vertical="center" shrinkToFit="1"/>
    </xf>
    <xf numFmtId="0" fontId="9" fillId="5" borderId="61" xfId="4" applyFont="1" applyFill="1" applyBorder="1">
      <alignment vertical="center"/>
    </xf>
    <xf numFmtId="0" fontId="6" fillId="0" borderId="0" xfId="4" applyFont="1" applyAlignment="1">
      <alignment horizontal="centerContinuous" vertical="center" wrapText="1"/>
    </xf>
    <xf numFmtId="0" fontId="46" fillId="0" borderId="0" xfId="4" applyFont="1" applyAlignment="1">
      <alignment vertical="center" wrapText="1"/>
    </xf>
    <xf numFmtId="176" fontId="45" fillId="0" borderId="0" xfId="4" applyNumberFormat="1" applyFont="1">
      <alignment vertical="center"/>
    </xf>
    <xf numFmtId="1" fontId="45" fillId="0" borderId="0" xfId="4" applyNumberFormat="1" applyFont="1">
      <alignment vertical="center"/>
    </xf>
    <xf numFmtId="0" fontId="6" fillId="0" borderId="0" xfId="4" applyFont="1" applyAlignment="1">
      <alignment horizontal="center" vertical="center" wrapText="1"/>
    </xf>
    <xf numFmtId="0" fontId="6" fillId="0" borderId="0" xfId="4" applyFont="1" applyAlignment="1">
      <alignment horizontal="centerContinuous" vertical="center"/>
    </xf>
    <xf numFmtId="0" fontId="45" fillId="0" borderId="0" xfId="4" applyFont="1" applyAlignment="1">
      <alignment horizontal="center" vertical="center"/>
    </xf>
    <xf numFmtId="176" fontId="45" fillId="0" borderId="0" xfId="4" applyNumberFormat="1" applyFont="1" applyAlignment="1">
      <alignment horizontal="right" vertical="center"/>
    </xf>
    <xf numFmtId="1" fontId="9" fillId="0" borderId="0" xfId="4" applyNumberFormat="1" applyFont="1" applyAlignment="1">
      <alignment horizontal="center" vertical="center"/>
    </xf>
    <xf numFmtId="180" fontId="9" fillId="0" borderId="0" xfId="4" applyNumberFormat="1" applyFont="1">
      <alignment vertical="center"/>
    </xf>
    <xf numFmtId="181" fontId="9" fillId="0" borderId="0" xfId="4" applyNumberFormat="1" applyFont="1">
      <alignment vertical="center"/>
    </xf>
    <xf numFmtId="0" fontId="9" fillId="0" borderId="62" xfId="4" applyFont="1" applyBorder="1" applyAlignment="1">
      <alignment vertical="center" shrinkToFit="1"/>
    </xf>
    <xf numFmtId="0" fontId="9" fillId="0" borderId="63" xfId="4" applyFont="1" applyBorder="1" applyAlignment="1">
      <alignment vertical="center" shrinkToFit="1"/>
    </xf>
    <xf numFmtId="0" fontId="9" fillId="0" borderId="63" xfId="4" applyFont="1" applyBorder="1" applyAlignment="1">
      <alignment horizontal="center" vertical="center"/>
    </xf>
    <xf numFmtId="0" fontId="45" fillId="0" borderId="63" xfId="4" applyFont="1" applyBorder="1" applyAlignment="1">
      <alignment horizontal="center" vertical="center"/>
    </xf>
    <xf numFmtId="176" fontId="45" fillId="0" borderId="63" xfId="4" applyNumberFormat="1" applyFont="1" applyBorder="1" applyAlignment="1">
      <alignment horizontal="right" vertical="center"/>
    </xf>
    <xf numFmtId="0" fontId="9" fillId="0" borderId="63" xfId="4" applyFont="1" applyBorder="1">
      <alignment vertical="center"/>
    </xf>
    <xf numFmtId="1" fontId="9" fillId="0" borderId="63" xfId="4" applyNumberFormat="1" applyFont="1" applyBorder="1" applyAlignment="1">
      <alignment horizontal="center" vertical="center"/>
    </xf>
    <xf numFmtId="0" fontId="46" fillId="0" borderId="63" xfId="4" applyFont="1" applyBorder="1" applyAlignment="1">
      <alignment vertical="center" wrapText="1"/>
    </xf>
    <xf numFmtId="180" fontId="9" fillId="0" borderId="63" xfId="4" applyNumberFormat="1" applyFont="1" applyBorder="1">
      <alignment vertical="center"/>
    </xf>
    <xf numFmtId="181" fontId="9" fillId="0" borderId="63" xfId="4" applyNumberFormat="1" applyFont="1" applyBorder="1">
      <alignment vertical="center"/>
    </xf>
    <xf numFmtId="181" fontId="9" fillId="0" borderId="64" xfId="4" applyNumberFormat="1" applyFont="1" applyBorder="1">
      <alignment vertical="center"/>
    </xf>
    <xf numFmtId="0" fontId="9" fillId="0" borderId="28" xfId="4" applyFont="1" applyBorder="1" applyAlignment="1">
      <alignment vertical="center" shrinkToFit="1"/>
    </xf>
    <xf numFmtId="0" fontId="6" fillId="0" borderId="0" xfId="4" applyFont="1" applyAlignment="1">
      <alignment vertical="center" wrapText="1"/>
    </xf>
    <xf numFmtId="0" fontId="7" fillId="0" borderId="0" xfId="4" applyFont="1">
      <alignment vertical="center"/>
    </xf>
    <xf numFmtId="0" fontId="5" fillId="0" borderId="16" xfId="4" applyFont="1" applyBorder="1">
      <alignment vertical="center"/>
    </xf>
    <xf numFmtId="0" fontId="5" fillId="0" borderId="6" xfId="4" applyFont="1" applyBorder="1" applyAlignment="1">
      <alignment vertical="center" wrapText="1"/>
    </xf>
    <xf numFmtId="0" fontId="6" fillId="0" borderId="42" xfId="4" applyFont="1" applyBorder="1" applyAlignment="1">
      <alignment horizontal="center" vertical="center" wrapText="1"/>
    </xf>
    <xf numFmtId="0" fontId="9" fillId="0" borderId="11" xfId="4" applyFont="1" applyBorder="1">
      <alignment vertical="center"/>
    </xf>
    <xf numFmtId="0" fontId="5" fillId="0" borderId="11" xfId="4" applyFont="1" applyBorder="1">
      <alignment vertical="center"/>
    </xf>
    <xf numFmtId="0" fontId="5" fillId="0" borderId="0" xfId="4" applyFont="1" applyAlignment="1">
      <alignment vertical="center" wrapText="1"/>
    </xf>
    <xf numFmtId="49" fontId="9" fillId="0" borderId="0" xfId="4" applyNumberFormat="1" applyFont="1">
      <alignment vertical="center"/>
    </xf>
    <xf numFmtId="0" fontId="44" fillId="0" borderId="0" xfId="6" applyFont="1" applyAlignment="1">
      <alignment vertical="center" shrinkToFit="1"/>
    </xf>
    <xf numFmtId="0" fontId="5" fillId="0" borderId="8" xfId="4" applyFont="1" applyBorder="1">
      <alignment vertical="center"/>
    </xf>
    <xf numFmtId="181" fontId="5" fillId="0" borderId="9" xfId="4" applyNumberFormat="1" applyFont="1" applyBorder="1">
      <alignment vertical="center"/>
    </xf>
    <xf numFmtId="181" fontId="4" fillId="0" borderId="0" xfId="4" applyNumberFormat="1" applyFont="1">
      <alignment vertical="center"/>
    </xf>
    <xf numFmtId="0" fontId="4" fillId="0" borderId="0" xfId="4" applyFont="1" applyAlignment="1">
      <alignment horizontal="center" vertical="center"/>
    </xf>
    <xf numFmtId="0" fontId="4" fillId="0" borderId="0" xfId="4" applyFont="1" applyAlignment="1">
      <alignment horizontal="left" vertical="top" wrapText="1"/>
    </xf>
    <xf numFmtId="0" fontId="9" fillId="8" borderId="16" xfId="4" applyFont="1" applyFill="1" applyBorder="1" applyAlignment="1">
      <alignment vertical="center" shrinkToFit="1"/>
    </xf>
    <xf numFmtId="181" fontId="9" fillId="8" borderId="7" xfId="4" applyNumberFormat="1" applyFont="1" applyFill="1" applyBorder="1">
      <alignment vertical="center"/>
    </xf>
    <xf numFmtId="181" fontId="9" fillId="9" borderId="16" xfId="4" applyNumberFormat="1" applyFont="1" applyFill="1" applyBorder="1">
      <alignment vertical="center"/>
    </xf>
    <xf numFmtId="0" fontId="6" fillId="9" borderId="7" xfId="4" applyFont="1" applyFill="1" applyBorder="1" applyAlignment="1">
      <alignment horizontal="center" vertical="center" wrapText="1"/>
    </xf>
    <xf numFmtId="0" fontId="9" fillId="0" borderId="11" xfId="4" applyFont="1" applyBorder="1" applyAlignment="1">
      <alignment vertical="center" shrinkToFit="1"/>
    </xf>
    <xf numFmtId="0" fontId="5" fillId="0" borderId="2" xfId="4" applyFont="1" applyBorder="1" applyAlignment="1">
      <alignment horizontal="centerContinuous" vertical="center" wrapText="1"/>
    </xf>
    <xf numFmtId="0" fontId="5" fillId="0" borderId="0" xfId="4" applyFont="1" applyAlignment="1">
      <alignment horizontal="center" vertical="center"/>
    </xf>
    <xf numFmtId="0" fontId="5" fillId="0" borderId="12"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Alignment="1">
      <alignment horizontal="center" vertical="center" wrapText="1"/>
    </xf>
    <xf numFmtId="179" fontId="5" fillId="0" borderId="0" xfId="4" applyNumberFormat="1" applyFont="1">
      <alignment vertical="center"/>
    </xf>
    <xf numFmtId="181" fontId="9" fillId="0" borderId="12" xfId="4" applyNumberFormat="1" applyFont="1" applyBorder="1">
      <alignment vertical="center"/>
    </xf>
    <xf numFmtId="181" fontId="9" fillId="0" borderId="42" xfId="4" applyNumberFormat="1" applyFont="1" applyBorder="1">
      <alignment vertical="center"/>
    </xf>
    <xf numFmtId="180" fontId="5" fillId="0" borderId="0" xfId="4" applyNumberFormat="1" applyFont="1">
      <alignment vertical="center"/>
    </xf>
    <xf numFmtId="182" fontId="5" fillId="0" borderId="0" xfId="4" applyNumberFormat="1" applyFont="1">
      <alignment vertical="center"/>
    </xf>
    <xf numFmtId="184" fontId="5" fillId="0" borderId="0" xfId="4" applyNumberFormat="1" applyFont="1">
      <alignment vertical="center"/>
    </xf>
    <xf numFmtId="179" fontId="7" fillId="0" borderId="0" xfId="4" applyNumberFormat="1" applyFont="1" applyAlignment="1">
      <alignment horizontal="center" vertical="center"/>
    </xf>
    <xf numFmtId="180" fontId="9" fillId="0" borderId="0" xfId="4" applyNumberFormat="1" applyFont="1" applyAlignment="1">
      <alignment horizontal="center" vertical="center"/>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8" xfId="4" applyFont="1" applyBorder="1" applyAlignment="1">
      <alignment vertical="center" shrinkToFit="1"/>
    </xf>
    <xf numFmtId="179" fontId="7" fillId="0" borderId="9" xfId="4" applyNumberFormat="1" applyFont="1" applyBorder="1" applyAlignment="1">
      <alignment horizontal="center" vertical="center"/>
    </xf>
    <xf numFmtId="180" fontId="9" fillId="0" borderId="9" xfId="4" applyNumberFormat="1" applyFont="1" applyBorder="1" applyAlignment="1">
      <alignment horizontal="center" vertical="center"/>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8" xfId="4" applyFont="1" applyBorder="1" applyAlignment="1">
      <alignment horizontal="center" vertical="center"/>
    </xf>
    <xf numFmtId="180" fontId="9" fillId="0" borderId="9" xfId="4" applyNumberFormat="1" applyFont="1" applyBorder="1">
      <alignment vertical="center"/>
    </xf>
    <xf numFmtId="179" fontId="7" fillId="0" borderId="9" xfId="4" applyNumberFormat="1" applyFont="1" applyBorder="1">
      <alignment vertical="center"/>
    </xf>
    <xf numFmtId="181" fontId="9" fillId="0" borderId="10" xfId="4" applyNumberFormat="1" applyFont="1" applyBorder="1">
      <alignment vertical="center"/>
    </xf>
    <xf numFmtId="0" fontId="9" fillId="0" borderId="29" xfId="4" applyFont="1" applyBorder="1" applyAlignment="1">
      <alignment vertical="center" shrinkToFit="1"/>
    </xf>
    <xf numFmtId="0" fontId="9" fillId="0" borderId="69" xfId="4" applyFont="1" applyBorder="1" applyAlignment="1">
      <alignment vertical="center" shrinkToFit="1"/>
    </xf>
    <xf numFmtId="179" fontId="7" fillId="0" borderId="69" xfId="4" applyNumberFormat="1" applyFont="1" applyBorder="1" applyAlignment="1">
      <alignment horizontal="center" vertical="center"/>
    </xf>
    <xf numFmtId="180" fontId="9" fillId="0" borderId="69" xfId="4" applyNumberFormat="1" applyFont="1" applyBorder="1" applyAlignment="1">
      <alignment horizontal="center" vertical="center"/>
    </xf>
    <xf numFmtId="0" fontId="9" fillId="0" borderId="69" xfId="4" applyFont="1" applyBorder="1" applyAlignment="1">
      <alignment horizontal="center" vertical="center"/>
    </xf>
    <xf numFmtId="180" fontId="9" fillId="0" borderId="69" xfId="4" applyNumberFormat="1" applyFont="1" applyBorder="1">
      <alignment vertical="center"/>
    </xf>
    <xf numFmtId="179" fontId="7" fillId="0" borderId="69" xfId="4" applyNumberFormat="1" applyFont="1" applyBorder="1">
      <alignment vertical="center"/>
    </xf>
    <xf numFmtId="181" fontId="9" fillId="0" borderId="69" xfId="4" applyNumberFormat="1" applyFont="1" applyBorder="1">
      <alignment vertical="center"/>
    </xf>
    <xf numFmtId="181" fontId="9" fillId="0" borderId="70" xfId="4" applyNumberFormat="1" applyFont="1" applyBorder="1">
      <alignment vertical="center"/>
    </xf>
    <xf numFmtId="0" fontId="9" fillId="0" borderId="71" xfId="4" applyFont="1" applyBorder="1" applyAlignment="1">
      <alignment horizontal="center" vertical="center"/>
    </xf>
    <xf numFmtId="0" fontId="9" fillId="0" borderId="75" xfId="4" applyFont="1" applyBorder="1" applyAlignment="1">
      <alignment horizontal="center" vertical="center"/>
    </xf>
    <xf numFmtId="0" fontId="9" fillId="0" borderId="36" xfId="4" applyFont="1" applyBorder="1" applyAlignment="1">
      <alignment horizontal="center" vertical="center" shrinkToFit="1"/>
    </xf>
    <xf numFmtId="0" fontId="9" fillId="0" borderId="1" xfId="4" applyFont="1" applyBorder="1" applyAlignment="1">
      <alignment vertical="center" shrinkToFit="1"/>
    </xf>
    <xf numFmtId="0" fontId="9" fillId="0" borderId="22" xfId="4" applyFont="1" applyBorder="1" applyAlignment="1">
      <alignment vertical="center" shrinkToFit="1"/>
    </xf>
    <xf numFmtId="0" fontId="9" fillId="0" borderId="77" xfId="4" applyFont="1" applyBorder="1" applyAlignment="1">
      <alignment horizontal="center" vertical="center" shrinkToFit="1"/>
    </xf>
    <xf numFmtId="0" fontId="9" fillId="0" borderId="78" xfId="4" applyFont="1" applyBorder="1" applyAlignment="1">
      <alignment vertical="center" shrinkToFit="1"/>
    </xf>
    <xf numFmtId="0" fontId="9" fillId="0" borderId="79" xfId="4" applyFont="1" applyBorder="1" applyAlignment="1">
      <alignment vertical="center" shrinkToFit="1"/>
    </xf>
    <xf numFmtId="0" fontId="5" fillId="0" borderId="80" xfId="4" applyFont="1" applyBorder="1" applyAlignment="1">
      <alignment horizontal="center" vertical="center" textRotation="255"/>
    </xf>
    <xf numFmtId="0" fontId="53" fillId="3" borderId="85" xfId="4" applyFont="1" applyFill="1" applyBorder="1">
      <alignment vertical="center"/>
    </xf>
    <xf numFmtId="0" fontId="53" fillId="3" borderId="86" xfId="4" applyFont="1" applyFill="1" applyBorder="1">
      <alignment vertical="center"/>
    </xf>
    <xf numFmtId="0" fontId="53" fillId="3" borderId="87" xfId="4" applyFont="1" applyFill="1" applyBorder="1">
      <alignment vertical="center"/>
    </xf>
    <xf numFmtId="0" fontId="53" fillId="3" borderId="23" xfId="4" applyFont="1" applyFill="1" applyBorder="1">
      <alignment vertical="center"/>
    </xf>
    <xf numFmtId="0" fontId="53" fillId="3" borderId="24" xfId="4" applyFont="1" applyFill="1" applyBorder="1">
      <alignment vertical="center"/>
    </xf>
    <xf numFmtId="0" fontId="53" fillId="3" borderId="25" xfId="4" applyFont="1" applyFill="1" applyBorder="1">
      <alignment vertical="center"/>
    </xf>
    <xf numFmtId="0" fontId="9" fillId="0" borderId="0" xfId="4" applyFont="1" applyAlignment="1">
      <alignment vertical="center" wrapText="1"/>
    </xf>
    <xf numFmtId="0" fontId="53" fillId="3" borderId="26" xfId="4" applyFont="1" applyFill="1" applyBorder="1">
      <alignment vertical="center"/>
    </xf>
    <xf numFmtId="0" fontId="53" fillId="3" borderId="2" xfId="4" applyFont="1" applyFill="1" applyBorder="1">
      <alignment vertical="center"/>
    </xf>
    <xf numFmtId="0" fontId="53" fillId="3" borderId="21" xfId="4" applyFont="1" applyFill="1" applyBorder="1">
      <alignment vertical="center"/>
    </xf>
    <xf numFmtId="0" fontId="54" fillId="0" borderId="0" xfId="6" applyFont="1">
      <alignment vertical="center"/>
    </xf>
    <xf numFmtId="0" fontId="53" fillId="3" borderId="36" xfId="4" applyFont="1" applyFill="1" applyBorder="1">
      <alignment vertical="center"/>
    </xf>
    <xf numFmtId="0" fontId="53" fillId="3" borderId="1" xfId="4" applyFont="1" applyFill="1" applyBorder="1">
      <alignment vertical="center"/>
    </xf>
    <xf numFmtId="0" fontId="53" fillId="3" borderId="22" xfId="4" applyFont="1" applyFill="1" applyBorder="1">
      <alignment vertical="center"/>
    </xf>
    <xf numFmtId="0" fontId="53" fillId="3" borderId="44" xfId="4" applyFont="1" applyFill="1" applyBorder="1">
      <alignment vertical="center"/>
    </xf>
    <xf numFmtId="185" fontId="9" fillId="0" borderId="0" xfId="4" applyNumberFormat="1" applyFont="1">
      <alignment vertical="center"/>
    </xf>
    <xf numFmtId="0" fontId="53" fillId="3" borderId="5" xfId="4" applyFont="1" applyFill="1" applyBorder="1">
      <alignment vertical="center"/>
    </xf>
    <xf numFmtId="0" fontId="55" fillId="0" borderId="0" xfId="6" applyFont="1">
      <alignment vertical="center"/>
    </xf>
    <xf numFmtId="0" fontId="53" fillId="3" borderId="48" xfId="4" applyFont="1" applyFill="1" applyBorder="1">
      <alignment vertical="center"/>
    </xf>
    <xf numFmtId="0" fontId="53" fillId="3" borderId="15" xfId="4" applyFont="1" applyFill="1" applyBorder="1">
      <alignment vertical="center"/>
    </xf>
    <xf numFmtId="0" fontId="53" fillId="3" borderId="49" xfId="4" applyFont="1" applyFill="1" applyBorder="1">
      <alignment vertical="center"/>
    </xf>
    <xf numFmtId="0" fontId="53" fillId="3" borderId="33" xfId="4" applyFont="1" applyFill="1" applyBorder="1">
      <alignment vertical="center"/>
    </xf>
    <xf numFmtId="0" fontId="53" fillId="3" borderId="96" xfId="4" applyFont="1" applyFill="1" applyBorder="1">
      <alignment vertical="center"/>
    </xf>
    <xf numFmtId="0" fontId="53" fillId="3" borderId="14" xfId="4" applyFont="1" applyFill="1" applyBorder="1">
      <alignment vertical="center"/>
    </xf>
    <xf numFmtId="0" fontId="53" fillId="3" borderId="97" xfId="4" applyFont="1" applyFill="1" applyBorder="1">
      <alignment vertical="center"/>
    </xf>
    <xf numFmtId="0" fontId="35" fillId="0" borderId="85" xfId="4" applyFont="1" applyBorder="1">
      <alignment vertical="center"/>
    </xf>
    <xf numFmtId="0" fontId="35" fillId="0" borderId="82" xfId="4" applyFont="1" applyBorder="1">
      <alignment vertical="center"/>
    </xf>
    <xf numFmtId="0" fontId="35" fillId="0" borderId="84" xfId="4" applyFont="1" applyBorder="1">
      <alignment vertical="center"/>
    </xf>
    <xf numFmtId="0" fontId="53" fillId="0" borderId="85" xfId="4" applyFont="1" applyBorder="1" applyAlignment="1">
      <alignment vertical="center" shrinkToFit="1"/>
    </xf>
    <xf numFmtId="0" fontId="53" fillId="0" borderId="86" xfId="4" applyFont="1" applyBorder="1" applyAlignment="1">
      <alignment vertical="center" shrinkToFit="1"/>
    </xf>
    <xf numFmtId="0" fontId="53" fillId="0" borderId="87" xfId="4" applyFont="1" applyBorder="1" applyAlignment="1">
      <alignment vertical="center" shrinkToFit="1"/>
    </xf>
    <xf numFmtId="0" fontId="9" fillId="0" borderId="29" xfId="4" applyFont="1" applyBorder="1">
      <alignment vertical="center"/>
    </xf>
    <xf numFmtId="0" fontId="9" fillId="0" borderId="69" xfId="4" applyFont="1" applyBorder="1">
      <alignment vertical="center"/>
    </xf>
    <xf numFmtId="0" fontId="9" fillId="0" borderId="81" xfId="4" applyFont="1" applyBorder="1">
      <alignment vertical="center"/>
    </xf>
    <xf numFmtId="0" fontId="9" fillId="0" borderId="81" xfId="4" applyFont="1" applyBorder="1" applyAlignment="1">
      <alignment horizontal="center" vertical="center"/>
    </xf>
    <xf numFmtId="0" fontId="9" fillId="0" borderId="70" xfId="4" applyFont="1" applyBorder="1" applyAlignment="1">
      <alignment horizontal="center" vertical="center"/>
    </xf>
    <xf numFmtId="0" fontId="9" fillId="0" borderId="73" xfId="4" applyFont="1" applyBorder="1" applyAlignment="1">
      <alignment vertical="center" shrinkToFit="1"/>
    </xf>
    <xf numFmtId="0" fontId="53" fillId="3" borderId="10" xfId="4" applyFont="1" applyFill="1" applyBorder="1">
      <alignment vertical="center"/>
    </xf>
    <xf numFmtId="0" fontId="9" fillId="3" borderId="21" xfId="4" applyFont="1" applyFill="1" applyBorder="1">
      <alignment vertical="center"/>
    </xf>
    <xf numFmtId="0" fontId="44" fillId="0" borderId="0" xfId="6" applyFont="1">
      <alignment vertical="center"/>
    </xf>
    <xf numFmtId="0" fontId="44" fillId="0" borderId="0" xfId="6" applyFont="1" applyProtection="1">
      <alignment vertical="center"/>
      <protection locked="0"/>
    </xf>
    <xf numFmtId="0" fontId="58" fillId="0" borderId="0" xfId="6" applyFont="1" applyAlignment="1">
      <alignment horizontal="left" vertical="center"/>
    </xf>
    <xf numFmtId="0" fontId="59" fillId="0" borderId="0" xfId="6" applyFont="1">
      <alignment vertical="center"/>
    </xf>
    <xf numFmtId="0" fontId="41" fillId="0" borderId="0" xfId="6" applyFont="1" applyAlignment="1">
      <alignment horizontal="center" vertical="center"/>
    </xf>
    <xf numFmtId="0" fontId="60" fillId="0" borderId="0" xfId="6" applyFont="1">
      <alignment vertical="center"/>
    </xf>
    <xf numFmtId="187" fontId="60" fillId="0" borderId="0" xfId="6" applyNumberFormat="1" applyFont="1">
      <alignment vertical="center"/>
    </xf>
    <xf numFmtId="0" fontId="61" fillId="0" borderId="0" xfId="6" applyFont="1" applyAlignment="1">
      <alignment horizontal="left" vertical="center"/>
    </xf>
    <xf numFmtId="0" fontId="41" fillId="0" borderId="0" xfId="6" applyFont="1" applyAlignment="1">
      <alignment vertical="center" shrinkToFit="1"/>
    </xf>
    <xf numFmtId="188" fontId="60" fillId="0" borderId="0" xfId="6" applyNumberFormat="1" applyFont="1" applyAlignment="1">
      <alignment horizontal="right" vertical="center" shrinkToFit="1"/>
    </xf>
    <xf numFmtId="0" fontId="44" fillId="0" borderId="0" xfId="6" applyFont="1" applyAlignment="1">
      <alignment horizontal="center" vertical="center"/>
    </xf>
    <xf numFmtId="0" fontId="44" fillId="0" borderId="0" xfId="6" applyFont="1" applyAlignment="1">
      <alignment horizontal="center" vertical="center" shrinkToFit="1"/>
    </xf>
    <xf numFmtId="0" fontId="61" fillId="0" borderId="0" xfId="6" applyFont="1">
      <alignment vertical="center"/>
    </xf>
    <xf numFmtId="0" fontId="64" fillId="0" borderId="0" xfId="6" applyFont="1">
      <alignment vertical="center"/>
    </xf>
    <xf numFmtId="0" fontId="66" fillId="0" borderId="0" xfId="6" applyFont="1" applyAlignment="1">
      <alignment horizontal="right" vertical="center"/>
    </xf>
    <xf numFmtId="0" fontId="31" fillId="0" borderId="0" xfId="3" applyFont="1">
      <alignment vertical="center"/>
    </xf>
    <xf numFmtId="0" fontId="30" fillId="0" borderId="0" xfId="3" applyFont="1">
      <alignment vertical="center"/>
    </xf>
    <xf numFmtId="0" fontId="67" fillId="0" borderId="0" xfId="3" applyFont="1" applyAlignment="1">
      <alignment horizontal="right" vertical="center"/>
    </xf>
    <xf numFmtId="0" fontId="31" fillId="0" borderId="0" xfId="3" applyFont="1" applyAlignment="1">
      <alignment horizontal="center" vertical="center"/>
    </xf>
    <xf numFmtId="0" fontId="30" fillId="0" borderId="3" xfId="3" applyFont="1" applyBorder="1" applyAlignment="1">
      <alignment horizontal="left" vertical="center"/>
    </xf>
    <xf numFmtId="0" fontId="30" fillId="0" borderId="1" xfId="3" applyFont="1" applyBorder="1" applyAlignment="1">
      <alignment horizontal="left" vertical="center"/>
    </xf>
    <xf numFmtId="0" fontId="30" fillId="0" borderId="2" xfId="3" applyFont="1" applyBorder="1" applyAlignment="1">
      <alignment horizontal="left" vertical="center"/>
    </xf>
    <xf numFmtId="0" fontId="30" fillId="0" borderId="9" xfId="3" applyFont="1" applyBorder="1" applyAlignment="1">
      <alignment horizontal="left" vertical="center" indent="1"/>
    </xf>
    <xf numFmtId="0" fontId="69" fillId="0" borderId="9" xfId="3" applyFont="1" applyBorder="1">
      <alignment vertical="center"/>
    </xf>
    <xf numFmtId="0" fontId="30" fillId="0" borderId="9" xfId="3" applyFont="1" applyBorder="1">
      <alignment vertical="center"/>
    </xf>
    <xf numFmtId="0" fontId="30" fillId="0" borderId="16" xfId="3" applyFont="1" applyBorder="1">
      <alignment vertical="center"/>
    </xf>
    <xf numFmtId="0" fontId="30" fillId="0" borderId="6" xfId="3" applyFont="1" applyBorder="1">
      <alignment vertical="center"/>
    </xf>
    <xf numFmtId="0" fontId="30" fillId="0" borderId="11" xfId="3" applyFont="1" applyBorder="1">
      <alignment vertical="center"/>
    </xf>
    <xf numFmtId="0" fontId="30" fillId="0" borderId="2" xfId="3" applyFont="1" applyBorder="1" applyAlignment="1">
      <alignment horizontal="center" vertical="center"/>
    </xf>
    <xf numFmtId="0" fontId="30" fillId="0" borderId="2" xfId="3" applyFont="1" applyBorder="1" applyAlignment="1">
      <alignment vertical="center" wrapText="1"/>
    </xf>
    <xf numFmtId="0" fontId="30" fillId="0" borderId="2" xfId="3" applyFont="1" applyBorder="1" applyAlignment="1">
      <alignment horizontal="right" vertical="center"/>
    </xf>
    <xf numFmtId="0" fontId="30" fillId="0" borderId="0" xfId="3" applyFont="1" applyAlignment="1">
      <alignment horizontal="right" vertical="center"/>
    </xf>
    <xf numFmtId="0" fontId="30" fillId="0" borderId="0" xfId="3" applyFont="1" applyAlignment="1">
      <alignment vertical="center" wrapText="1"/>
    </xf>
    <xf numFmtId="0" fontId="30" fillId="0" borderId="7" xfId="3" applyFont="1" applyBorder="1">
      <alignment vertical="center"/>
    </xf>
    <xf numFmtId="0" fontId="30" fillId="0" borderId="12" xfId="3" applyFont="1" applyBorder="1">
      <alignment vertical="center"/>
    </xf>
    <xf numFmtId="0" fontId="30" fillId="0" borderId="12" xfId="3" applyFont="1" applyBorder="1" applyAlignment="1">
      <alignment vertical="center" wrapText="1"/>
    </xf>
    <xf numFmtId="0" fontId="30" fillId="0" borderId="8" xfId="3" applyFont="1" applyBorder="1">
      <alignment vertical="center"/>
    </xf>
    <xf numFmtId="0" fontId="30" fillId="0" borderId="0" xfId="3" applyFont="1" applyAlignment="1">
      <alignment horizontal="left" vertical="center"/>
    </xf>
    <xf numFmtId="0" fontId="69" fillId="0" borderId="0" xfId="3" applyFont="1">
      <alignment vertical="center"/>
    </xf>
    <xf numFmtId="0" fontId="30" fillId="0" borderId="2" xfId="3" applyFont="1" applyBorder="1">
      <alignment vertical="center"/>
    </xf>
    <xf numFmtId="0" fontId="70" fillId="0" borderId="0" xfId="2" applyFont="1">
      <alignment vertical="center"/>
    </xf>
    <xf numFmtId="0" fontId="16" fillId="0" borderId="0" xfId="2" applyFont="1">
      <alignment vertical="center"/>
    </xf>
    <xf numFmtId="0" fontId="16" fillId="0" borderId="0" xfId="2" applyFont="1" applyAlignment="1">
      <alignment horizontal="right" vertical="center"/>
    </xf>
    <xf numFmtId="0" fontId="70" fillId="0" borderId="0" xfId="2" applyFont="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6" fillId="0" borderId="3" xfId="2" applyFont="1" applyBorder="1">
      <alignment vertical="center"/>
    </xf>
    <xf numFmtId="0" fontId="16" fillId="0" borderId="2" xfId="2" quotePrefix="1" applyFont="1" applyBorder="1" applyAlignment="1">
      <alignment horizontal="center" vertical="center"/>
    </xf>
    <xf numFmtId="0" fontId="16" fillId="0" borderId="2" xfId="2" applyFont="1" applyBorder="1" applyAlignment="1">
      <alignment vertical="center" wrapText="1"/>
    </xf>
    <xf numFmtId="0" fontId="16" fillId="0" borderId="2" xfId="2" applyFont="1" applyBorder="1">
      <alignment vertical="center"/>
    </xf>
    <xf numFmtId="0" fontId="16" fillId="0" borderId="3" xfId="2" applyFont="1" applyBorder="1" applyAlignment="1">
      <alignment vertical="center" wrapText="1"/>
    </xf>
    <xf numFmtId="0" fontId="16" fillId="0" borderId="0" xfId="2" applyFont="1" applyAlignment="1">
      <alignment horizontal="center" vertical="center" wrapText="1"/>
    </xf>
    <xf numFmtId="0" fontId="16" fillId="0" borderId="0" xfId="2" applyFont="1" applyAlignment="1">
      <alignment vertical="center" wrapText="1"/>
    </xf>
    <xf numFmtId="0" fontId="16" fillId="0" borderId="0" xfId="2" applyFont="1" applyAlignment="1">
      <alignment horizontal="center" vertical="center"/>
    </xf>
    <xf numFmtId="0" fontId="21" fillId="0" borderId="0" xfId="2" applyFont="1">
      <alignment vertical="center"/>
    </xf>
    <xf numFmtId="0" fontId="2" fillId="0" borderId="0" xfId="2" applyAlignment="1">
      <alignment horizontal="right" vertical="center"/>
    </xf>
    <xf numFmtId="0" fontId="2" fillId="0" borderId="0" xfId="2" applyAlignment="1">
      <alignment horizontal="center" vertical="center"/>
    </xf>
    <xf numFmtId="0" fontId="13" fillId="2" borderId="0" xfId="2" applyFont="1" applyFill="1" applyAlignment="1">
      <alignment horizontal="center" vertical="center"/>
    </xf>
    <xf numFmtId="0" fontId="71" fillId="0" borderId="0" xfId="2" applyFont="1">
      <alignment vertical="center"/>
    </xf>
    <xf numFmtId="0" fontId="30" fillId="0" borderId="117" xfId="2" applyFont="1" applyBorder="1">
      <alignment vertical="center"/>
    </xf>
    <xf numFmtId="0" fontId="30" fillId="0" borderId="39" xfId="2" applyFont="1" applyBorder="1">
      <alignment vertical="center"/>
    </xf>
    <xf numFmtId="0" fontId="30" fillId="0" borderId="4" xfId="2" applyFont="1" applyBorder="1">
      <alignment vertical="center"/>
    </xf>
    <xf numFmtId="0" fontId="68" fillId="0" borderId="0" xfId="2" applyFont="1">
      <alignment vertical="center"/>
    </xf>
    <xf numFmtId="0" fontId="72" fillId="0" borderId="0" xfId="7" applyFont="1"/>
    <xf numFmtId="0" fontId="72" fillId="0" borderId="0" xfId="7" applyFont="1" applyAlignment="1">
      <alignment wrapText="1"/>
    </xf>
    <xf numFmtId="0" fontId="72" fillId="0" borderId="0" xfId="1" applyFont="1" applyAlignment="1">
      <alignment horizontal="right" vertical="center"/>
    </xf>
    <xf numFmtId="0" fontId="72" fillId="0" borderId="0" xfId="1" applyFont="1" applyAlignment="1">
      <alignment vertical="center"/>
    </xf>
    <xf numFmtId="0" fontId="9" fillId="0" borderId="0" xfId="7" applyFont="1"/>
    <xf numFmtId="0" fontId="72" fillId="0" borderId="0" xfId="7" applyFont="1" applyAlignment="1">
      <alignment horizontal="center" wrapText="1"/>
    </xf>
    <xf numFmtId="0" fontId="72" fillId="0" borderId="0" xfId="7" applyFont="1" applyAlignment="1">
      <alignment horizontal="right" vertical="center"/>
    </xf>
    <xf numFmtId="0" fontId="72" fillId="0" borderId="0" xfId="7" applyFont="1" applyAlignment="1">
      <alignment vertical="center"/>
    </xf>
    <xf numFmtId="0" fontId="9" fillId="0" borderId="0" xfId="7" applyFont="1" applyAlignment="1">
      <alignment vertical="center"/>
    </xf>
    <xf numFmtId="0" fontId="72" fillId="0" borderId="2" xfId="7" applyFont="1" applyBorder="1" applyAlignment="1">
      <alignment horizontal="left" vertical="center" wrapText="1"/>
    </xf>
    <xf numFmtId="0" fontId="72" fillId="0" borderId="3" xfId="7" applyFont="1" applyBorder="1" applyAlignment="1">
      <alignment wrapText="1"/>
    </xf>
    <xf numFmtId="0" fontId="72" fillId="0" borderId="5" xfId="7" applyFont="1" applyBorder="1" applyAlignment="1">
      <alignment vertical="center" wrapText="1"/>
    </xf>
    <xf numFmtId="0" fontId="72" fillId="0" borderId="10" xfId="7" applyFont="1" applyBorder="1" applyAlignment="1">
      <alignment vertical="center" wrapText="1"/>
    </xf>
    <xf numFmtId="0" fontId="72" fillId="0" borderId="3" xfId="7" applyFont="1" applyBorder="1" applyAlignment="1">
      <alignment horizontal="left" vertical="center" wrapText="1" indent="1"/>
    </xf>
    <xf numFmtId="0" fontId="72" fillId="0" borderId="3" xfId="7" applyFont="1" applyBorder="1" applyAlignment="1">
      <alignment horizontal="right" vertical="center" wrapText="1" indent="1"/>
    </xf>
    <xf numFmtId="0" fontId="72" fillId="0" borderId="9" xfId="7" applyFont="1" applyBorder="1" applyAlignment="1">
      <alignment vertical="center" wrapText="1"/>
    </xf>
    <xf numFmtId="0" fontId="72" fillId="0" borderId="0" xfId="7" applyFont="1" applyAlignment="1">
      <alignment horizontal="left" vertical="center" wrapText="1"/>
    </xf>
    <xf numFmtId="0" fontId="72" fillId="0" borderId="0" xfId="7" applyFont="1" applyAlignment="1">
      <alignment horizontal="center" vertical="center" wrapText="1"/>
    </xf>
    <xf numFmtId="0" fontId="72" fillId="0" borderId="0" xfId="7" applyFont="1" applyAlignment="1">
      <alignment horizontal="center" vertical="top"/>
    </xf>
    <xf numFmtId="0" fontId="9" fillId="0" borderId="0" xfId="7" applyFont="1" applyAlignment="1">
      <alignment wrapText="1"/>
    </xf>
    <xf numFmtId="0" fontId="74" fillId="0" borderId="0" xfId="5" applyFont="1">
      <alignment vertical="center"/>
    </xf>
    <xf numFmtId="26" fontId="30" fillId="0" borderId="0" xfId="2" applyNumberFormat="1" applyFont="1" applyAlignment="1">
      <alignment horizontal="right" vertical="center"/>
    </xf>
    <xf numFmtId="0" fontId="37" fillId="0" borderId="0" xfId="7" applyFont="1" applyAlignment="1">
      <alignment horizontal="right" wrapText="1"/>
    </xf>
    <xf numFmtId="0" fontId="16" fillId="0" borderId="0" xfId="3" applyFont="1" applyAlignment="1">
      <alignment horizontal="left" vertical="center" wrapText="1"/>
    </xf>
    <xf numFmtId="0" fontId="18" fillId="0" borderId="0" xfId="3" applyFont="1" applyAlignment="1">
      <alignment horizontal="center" vertical="center"/>
    </xf>
    <xf numFmtId="0" fontId="16" fillId="0" borderId="0" xfId="3" applyFont="1" applyAlignment="1">
      <alignment horizontal="left" vertical="top" wrapText="1"/>
    </xf>
    <xf numFmtId="0" fontId="16" fillId="0" borderId="12" xfId="3" applyFont="1" applyBorder="1" applyAlignment="1">
      <alignment horizontal="left" vertical="top" wrapText="1"/>
    </xf>
    <xf numFmtId="0" fontId="16" fillId="0" borderId="0" xfId="3" applyFont="1" applyAlignment="1">
      <alignment horizontal="left" vertical="center"/>
    </xf>
    <xf numFmtId="0" fontId="16" fillId="0" borderId="18" xfId="3" applyFont="1" applyBorder="1" applyAlignment="1">
      <alignment horizontal="center" vertical="center" wrapText="1"/>
    </xf>
    <xf numFmtId="0" fontId="16" fillId="0" borderId="19" xfId="3" applyFont="1" applyBorder="1" applyAlignment="1">
      <alignment horizontal="center" vertical="center" wrapText="1"/>
    </xf>
    <xf numFmtId="0" fontId="16" fillId="0" borderId="20" xfId="3" applyFont="1" applyBorder="1" applyAlignment="1">
      <alignment horizontal="center" vertical="center" wrapText="1"/>
    </xf>
    <xf numFmtId="0" fontId="16" fillId="0" borderId="2" xfId="3" applyFont="1" applyBorder="1" applyAlignment="1">
      <alignment horizontal="center" vertical="center"/>
    </xf>
    <xf numFmtId="0" fontId="16" fillId="0" borderId="16"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8"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2" xfId="3" applyFont="1" applyBorder="1" applyAlignment="1">
      <alignment horizontal="right" vertical="center"/>
    </xf>
    <xf numFmtId="0" fontId="16" fillId="0" borderId="17" xfId="3" applyFont="1" applyBorder="1" applyAlignment="1">
      <alignment horizontal="right" vertical="center"/>
    </xf>
    <xf numFmtId="0" fontId="16" fillId="0" borderId="3" xfId="3" applyFont="1" applyBorder="1" applyAlignment="1">
      <alignment horizontal="center" vertical="center"/>
    </xf>
    <xf numFmtId="0" fontId="16" fillId="0" borderId="4" xfId="3" applyFont="1" applyBorder="1" applyAlignment="1">
      <alignment horizontal="center" vertical="center"/>
    </xf>
    <xf numFmtId="0" fontId="16" fillId="0" borderId="5" xfId="3" applyFont="1" applyBorder="1" applyAlignment="1">
      <alignment horizontal="center" vertical="center"/>
    </xf>
    <xf numFmtId="0" fontId="16" fillId="0" borderId="3" xfId="3" applyFont="1" applyBorder="1" applyAlignment="1">
      <alignment horizontal="right" vertical="center"/>
    </xf>
    <xf numFmtId="0" fontId="16" fillId="0" borderId="4" xfId="3" applyFont="1" applyBorder="1" applyAlignment="1">
      <alignment horizontal="right" vertical="center"/>
    </xf>
    <xf numFmtId="0" fontId="16" fillId="0" borderId="5" xfId="3" applyFont="1" applyBorder="1" applyAlignment="1">
      <alignment horizontal="right" vertical="center"/>
    </xf>
    <xf numFmtId="0" fontId="16" fillId="0" borderId="2" xfId="3" applyFont="1" applyBorder="1" applyAlignment="1">
      <alignment horizontal="left" vertical="center" wrapText="1"/>
    </xf>
    <xf numFmtId="0" fontId="21" fillId="0" borderId="17" xfId="3" applyFont="1" applyBorder="1" applyAlignment="1">
      <alignment horizontal="right" vertical="center"/>
    </xf>
    <xf numFmtId="0" fontId="22" fillId="0" borderId="0" xfId="3" applyFont="1" applyAlignment="1">
      <alignment horizontal="left" vertical="center" wrapText="1"/>
    </xf>
    <xf numFmtId="0" fontId="22" fillId="0" borderId="12" xfId="3" applyFont="1" applyBorder="1" applyAlignment="1">
      <alignment horizontal="left" vertical="center" wrapText="1"/>
    </xf>
    <xf numFmtId="0" fontId="16" fillId="0" borderId="16" xfId="3" applyFont="1" applyBorder="1" applyAlignment="1">
      <alignment horizontal="right" vertical="center"/>
    </xf>
    <xf numFmtId="0" fontId="16" fillId="0" borderId="6" xfId="3" applyFont="1" applyBorder="1" applyAlignment="1">
      <alignment horizontal="right" vertical="center"/>
    </xf>
    <xf numFmtId="0" fontId="16" fillId="0" borderId="7" xfId="3" applyFont="1" applyBorder="1" applyAlignment="1">
      <alignment horizontal="right" vertical="center"/>
    </xf>
    <xf numFmtId="0" fontId="16" fillId="0" borderId="12" xfId="3" applyFont="1" applyBorder="1" applyAlignment="1">
      <alignment horizontal="left" vertical="center"/>
    </xf>
    <xf numFmtId="0" fontId="16" fillId="0" borderId="12" xfId="3" applyFont="1" applyBorder="1" applyAlignment="1">
      <alignment horizontal="left" vertical="center" wrapText="1"/>
    </xf>
    <xf numFmtId="0" fontId="18" fillId="0" borderId="11" xfId="3" applyFont="1" applyBorder="1" applyAlignment="1">
      <alignment horizontal="center" vertical="center"/>
    </xf>
    <xf numFmtId="0" fontId="18" fillId="0" borderId="1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5" xfId="3" applyFont="1" applyBorder="1" applyAlignment="1">
      <alignment horizontal="center" vertical="center"/>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0" xfId="3" applyFont="1" applyAlignment="1">
      <alignment horizontal="right" vertical="top"/>
    </xf>
    <xf numFmtId="0" fontId="16" fillId="0" borderId="0" xfId="3" applyFont="1" applyAlignment="1">
      <alignment horizontal="center" vertical="center"/>
    </xf>
    <xf numFmtId="0" fontId="16" fillId="0" borderId="3" xfId="3" applyFont="1" applyBorder="1" applyAlignment="1">
      <alignment horizontal="center" vertical="center" shrinkToFit="1"/>
    </xf>
    <xf numFmtId="0" fontId="16" fillId="0" borderId="4" xfId="3" applyFont="1" applyBorder="1" applyAlignment="1">
      <alignment horizontal="center" vertical="center" shrinkToFit="1"/>
    </xf>
    <xf numFmtId="0" fontId="16" fillId="0" borderId="5" xfId="3" applyFont="1" applyBorder="1" applyAlignment="1">
      <alignment horizontal="center" vertical="center" shrinkToFit="1"/>
    </xf>
    <xf numFmtId="0" fontId="16" fillId="0" borderId="2" xfId="3" applyFont="1" applyBorder="1" applyAlignment="1">
      <alignment horizontal="left" vertical="center"/>
    </xf>
    <xf numFmtId="0" fontId="16" fillId="0" borderId="9" xfId="3" applyFont="1" applyBorder="1" applyAlignment="1">
      <alignment horizontal="left" vertical="top" wrapText="1"/>
    </xf>
    <xf numFmtId="0" fontId="16" fillId="0" borderId="10" xfId="3" applyFont="1" applyBorder="1" applyAlignment="1">
      <alignment horizontal="left" vertical="top" wrapText="1"/>
    </xf>
    <xf numFmtId="0" fontId="24" fillId="0" borderId="3"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5"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0" xfId="3" applyFont="1" applyAlignment="1">
      <alignment horizontal="center" vertical="center" wrapText="1"/>
    </xf>
    <xf numFmtId="0" fontId="16" fillId="0" borderId="12" xfId="3" applyFont="1" applyBorder="1" applyAlignment="1">
      <alignment horizontal="center" vertical="center" wrapText="1"/>
    </xf>
    <xf numFmtId="0" fontId="21" fillId="0" borderId="3" xfId="3" applyFont="1" applyBorder="1" applyAlignment="1">
      <alignment horizontal="right" vertical="center"/>
    </xf>
    <xf numFmtId="0" fontId="21" fillId="0" borderId="4" xfId="3" applyFont="1" applyBorder="1" applyAlignment="1">
      <alignment horizontal="right" vertical="center"/>
    </xf>
    <xf numFmtId="0" fontId="21" fillId="0" borderId="5" xfId="3" applyFont="1" applyBorder="1" applyAlignment="1">
      <alignment horizontal="right" vertical="center"/>
    </xf>
    <xf numFmtId="0" fontId="16" fillId="0" borderId="18" xfId="3" applyFont="1" applyBorder="1" applyAlignment="1">
      <alignment horizontal="center" vertical="center"/>
    </xf>
    <xf numFmtId="0" fontId="16" fillId="0" borderId="19" xfId="3" applyFont="1" applyBorder="1" applyAlignment="1">
      <alignment horizontal="center" vertical="center"/>
    </xf>
    <xf numFmtId="0" fontId="16" fillId="0" borderId="0" xfId="3" applyFont="1" applyAlignment="1">
      <alignment horizontal="left" vertical="top"/>
    </xf>
    <xf numFmtId="0" fontId="16" fillId="0" borderId="12" xfId="3" applyFont="1" applyBorder="1" applyAlignment="1">
      <alignment horizontal="left" vertical="top"/>
    </xf>
    <xf numFmtId="0" fontId="17" fillId="0" borderId="0" xfId="3" applyFont="1" applyAlignment="1">
      <alignment horizontal="left" vertical="center" wrapText="1"/>
    </xf>
    <xf numFmtId="0" fontId="15" fillId="0" borderId="0" xfId="3" applyFont="1" applyAlignment="1">
      <alignment horizontal="left" vertical="center"/>
    </xf>
    <xf numFmtId="0" fontId="15" fillId="0" borderId="18"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2" xfId="3" applyFont="1" applyBorder="1" applyAlignment="1">
      <alignment horizontal="center" vertical="center"/>
    </xf>
    <xf numFmtId="0" fontId="15" fillId="0" borderId="16"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2" xfId="3" applyFont="1" applyBorder="1" applyAlignment="1">
      <alignment horizontal="right" vertical="center"/>
    </xf>
    <xf numFmtId="0" fontId="15" fillId="0" borderId="17" xfId="3" applyFont="1" applyBorder="1" applyAlignment="1">
      <alignment horizontal="right" vertical="center"/>
    </xf>
    <xf numFmtId="0" fontId="25" fillId="0" borderId="11" xfId="3" applyFont="1" applyBorder="1" applyAlignment="1">
      <alignment horizontal="center" vertical="center"/>
    </xf>
    <xf numFmtId="0" fontId="25" fillId="0" borderId="0" xfId="3" applyFont="1" applyAlignment="1">
      <alignment horizontal="center" vertical="center"/>
    </xf>
    <xf numFmtId="0" fontId="25" fillId="0" borderId="12" xfId="3" applyFont="1" applyBorder="1" applyAlignment="1">
      <alignment horizontal="center" vertical="center"/>
    </xf>
    <xf numFmtId="0" fontId="15" fillId="0" borderId="0" xfId="3" applyFont="1" applyAlignment="1">
      <alignment horizontal="left" vertical="top" wrapText="1"/>
    </xf>
    <xf numFmtId="0" fontId="15" fillId="0" borderId="12" xfId="3" applyFont="1" applyBorder="1" applyAlignment="1">
      <alignment horizontal="left" vertical="top" wrapText="1"/>
    </xf>
    <xf numFmtId="0" fontId="15" fillId="0" borderId="9" xfId="3" applyFont="1" applyBorder="1" applyAlignment="1">
      <alignment horizontal="left" vertical="top" wrapText="1"/>
    </xf>
    <xf numFmtId="0" fontId="15" fillId="0" borderId="10" xfId="3" applyFont="1" applyBorder="1" applyAlignment="1">
      <alignment horizontal="left" vertical="top" wrapText="1"/>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3" xfId="3" applyFont="1" applyBorder="1" applyAlignment="1">
      <alignment horizontal="right" vertical="center"/>
    </xf>
    <xf numFmtId="0" fontId="15" fillId="0" borderId="5" xfId="3" applyFont="1" applyBorder="1" applyAlignment="1">
      <alignment horizontal="right" vertical="center"/>
    </xf>
    <xf numFmtId="0" fontId="15"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12" xfId="3" applyFont="1" applyBorder="1" applyAlignment="1">
      <alignment horizontal="left" vertical="center" wrapText="1"/>
    </xf>
    <xf numFmtId="0" fontId="27" fillId="0" borderId="17" xfId="3" applyFont="1" applyBorder="1" applyAlignment="1">
      <alignment horizontal="right" vertical="center"/>
    </xf>
    <xf numFmtId="0" fontId="15" fillId="0" borderId="16" xfId="3" applyFont="1" applyBorder="1" applyAlignment="1">
      <alignment horizontal="right" vertical="center"/>
    </xf>
    <xf numFmtId="0" fontId="15" fillId="0" borderId="6" xfId="3" applyFont="1" applyBorder="1" applyAlignment="1">
      <alignment horizontal="right" vertical="center"/>
    </xf>
    <xf numFmtId="0" fontId="15" fillId="0" borderId="7" xfId="3" applyFont="1" applyBorder="1" applyAlignment="1">
      <alignment horizontal="right" vertical="center"/>
    </xf>
    <xf numFmtId="0" fontId="27" fillId="0" borderId="3"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0" xfId="3" applyFont="1" applyAlignment="1">
      <alignment horizontal="left" vertical="top"/>
    </xf>
    <xf numFmtId="0" fontId="15" fillId="0" borderId="12" xfId="3" applyFont="1" applyBorder="1" applyAlignment="1">
      <alignment horizontal="left" vertical="center"/>
    </xf>
    <xf numFmtId="0" fontId="15" fillId="0" borderId="0" xfId="3" applyFont="1" applyAlignment="1">
      <alignment horizontal="left" vertical="center" wrapText="1"/>
    </xf>
    <xf numFmtId="0" fontId="15" fillId="0" borderId="12" xfId="3" applyFont="1" applyBorder="1" applyAlignment="1">
      <alignment horizontal="left" vertical="center" wrapText="1"/>
    </xf>
    <xf numFmtId="0" fontId="15" fillId="0" borderId="0" xfId="3" applyFont="1" applyAlignment="1">
      <alignment horizontal="right" vertical="top"/>
    </xf>
    <xf numFmtId="0" fontId="15" fillId="0" borderId="0" xfId="3" applyFont="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21" fillId="0" borderId="3"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5" xfId="3" applyFont="1" applyBorder="1" applyAlignment="1">
      <alignment horizontal="center" vertical="center" wrapText="1"/>
    </xf>
    <xf numFmtId="0" fontId="30" fillId="0" borderId="0" xfId="3" applyFont="1" applyAlignment="1">
      <alignment horizontal="left" vertical="center" wrapText="1"/>
    </xf>
    <xf numFmtId="0" fontId="30" fillId="0" borderId="0" xfId="3" applyFont="1" applyAlignment="1">
      <alignment horizontal="left" vertical="center"/>
    </xf>
    <xf numFmtId="0" fontId="67" fillId="0" borderId="0" xfId="3" applyFont="1" applyAlignment="1">
      <alignment horizontal="right" vertical="center"/>
    </xf>
    <xf numFmtId="0" fontId="31" fillId="0" borderId="0" xfId="3" applyFont="1" applyAlignment="1">
      <alignment horizontal="center" vertical="center" wrapText="1"/>
    </xf>
    <xf numFmtId="0" fontId="31" fillId="0" borderId="0" xfId="3" applyFont="1" applyAlignment="1">
      <alignment horizontal="center" vertical="center"/>
    </xf>
    <xf numFmtId="0" fontId="31" fillId="0" borderId="3" xfId="3" applyFont="1" applyBorder="1">
      <alignment vertical="center"/>
    </xf>
    <xf numFmtId="0" fontId="31" fillId="0" borderId="4" xfId="3" applyFont="1" applyBorder="1">
      <alignment vertical="center"/>
    </xf>
    <xf numFmtId="0" fontId="31" fillId="0" borderId="5" xfId="3" applyFont="1" applyBorder="1">
      <alignment vertical="center"/>
    </xf>
    <xf numFmtId="0" fontId="30" fillId="0" borderId="3"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30" fillId="0" borderId="3" xfId="3" applyFont="1" applyBorder="1" applyAlignment="1">
      <alignment horizontal="left" vertical="center" wrapText="1"/>
    </xf>
    <xf numFmtId="0" fontId="30" fillId="0" borderId="4" xfId="3" applyFont="1" applyBorder="1" applyAlignment="1">
      <alignment horizontal="left" vertical="center" wrapText="1"/>
    </xf>
    <xf numFmtId="0" fontId="30" fillId="0" borderId="5" xfId="3" applyFont="1" applyBorder="1" applyAlignment="1">
      <alignment horizontal="left" vertical="center" wrapText="1"/>
    </xf>
    <xf numFmtId="0" fontId="30" fillId="0" borderId="1" xfId="3" applyFont="1" applyBorder="1" applyAlignment="1">
      <alignment vertical="center" wrapText="1"/>
    </xf>
    <xf numFmtId="0" fontId="30" fillId="0" borderId="13" xfId="3" applyFont="1" applyBorder="1" applyAlignment="1">
      <alignment vertical="center" wrapText="1"/>
    </xf>
    <xf numFmtId="0" fontId="30" fillId="0" borderId="1" xfId="3" applyFont="1" applyBorder="1" applyAlignment="1">
      <alignment horizontal="center" vertical="center" wrapText="1"/>
    </xf>
    <xf numFmtId="0" fontId="30" fillId="0" borderId="13" xfId="3" applyFont="1" applyBorder="1" applyAlignment="1">
      <alignment horizontal="center" vertical="center" wrapText="1"/>
    </xf>
    <xf numFmtId="0" fontId="30" fillId="0" borderId="1" xfId="3" applyFont="1" applyBorder="1">
      <alignment vertical="center"/>
    </xf>
    <xf numFmtId="0" fontId="30" fillId="0" borderId="13" xfId="3" applyFont="1" applyBorder="1">
      <alignment vertical="center"/>
    </xf>
    <xf numFmtId="0" fontId="30" fillId="0" borderId="1" xfId="3" applyFont="1" applyBorder="1" applyAlignment="1">
      <alignment horizontal="center" vertical="center"/>
    </xf>
    <xf numFmtId="0" fontId="30" fillId="0" borderId="13" xfId="3" applyFont="1" applyBorder="1" applyAlignment="1">
      <alignment horizontal="center" vertical="center"/>
    </xf>
    <xf numFmtId="0" fontId="30" fillId="0" borderId="14" xfId="3" applyFont="1" applyBorder="1" applyAlignment="1">
      <alignment horizontal="center" vertical="center"/>
    </xf>
    <xf numFmtId="0" fontId="30" fillId="0" borderId="14" xfId="3" applyFont="1" applyBorder="1">
      <alignment vertical="center"/>
    </xf>
    <xf numFmtId="0" fontId="30" fillId="0" borderId="14" xfId="3" applyFont="1" applyBorder="1" applyAlignment="1">
      <alignment vertical="center" wrapText="1"/>
    </xf>
    <xf numFmtId="0" fontId="30" fillId="0" borderId="14" xfId="3" applyFont="1" applyBorder="1" applyAlignment="1">
      <alignment horizontal="center" vertical="center" wrapText="1"/>
    </xf>
    <xf numFmtId="0" fontId="30" fillId="0" borderId="0" xfId="3" applyFont="1" applyAlignment="1">
      <alignment horizontal="right" vertical="center"/>
    </xf>
    <xf numFmtId="0" fontId="32" fillId="0" borderId="0" xfId="3" applyFont="1" applyAlignment="1">
      <alignment horizontal="center" vertical="center" wrapText="1"/>
    </xf>
    <xf numFmtId="0" fontId="32" fillId="0" borderId="0" xfId="3" applyFont="1" applyAlignment="1">
      <alignment horizontal="center" vertical="center"/>
    </xf>
    <xf numFmtId="0" fontId="30" fillId="0" borderId="16" xfId="3" applyFont="1" applyBorder="1" applyAlignment="1">
      <alignment horizontal="center" vertical="center"/>
    </xf>
    <xf numFmtId="0" fontId="30" fillId="0" borderId="6" xfId="3" applyFont="1" applyBorder="1" applyAlignment="1">
      <alignment horizontal="center" vertical="center"/>
    </xf>
    <xf numFmtId="0" fontId="30" fillId="0" borderId="7" xfId="3" applyFont="1" applyBorder="1" applyAlignment="1">
      <alignment horizontal="center" vertical="center"/>
    </xf>
    <xf numFmtId="0" fontId="30" fillId="0" borderId="11" xfId="3" applyFont="1" applyBorder="1" applyAlignment="1">
      <alignment horizontal="center" vertical="center"/>
    </xf>
    <xf numFmtId="0" fontId="30" fillId="0" borderId="0" xfId="3" applyFont="1" applyAlignment="1">
      <alignment horizontal="center" vertical="center"/>
    </xf>
    <xf numFmtId="0" fontId="30" fillId="0" borderId="12" xfId="3" applyFont="1" applyBorder="1" applyAlignment="1">
      <alignment horizontal="center" vertical="center"/>
    </xf>
    <xf numFmtId="0" fontId="30" fillId="0" borderId="8" xfId="3" applyFont="1" applyBorder="1" applyAlignment="1">
      <alignment horizontal="center" vertical="center"/>
    </xf>
    <xf numFmtId="0" fontId="30" fillId="0" borderId="9" xfId="3" applyFont="1" applyBorder="1" applyAlignment="1">
      <alignment horizontal="center" vertical="center"/>
    </xf>
    <xf numFmtId="0" fontId="30" fillId="0" borderId="10" xfId="3" applyFont="1" applyBorder="1" applyAlignment="1">
      <alignment horizontal="center" vertical="center"/>
    </xf>
    <xf numFmtId="0" fontId="30" fillId="0" borderId="0" xfId="2" applyFont="1" applyAlignment="1">
      <alignment horizontal="left" vertical="top" wrapText="1"/>
    </xf>
    <xf numFmtId="0" fontId="30" fillId="0" borderId="3" xfId="2" applyFont="1" applyBorder="1" applyAlignment="1">
      <alignment horizontal="center" vertical="center"/>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16" xfId="2" applyFont="1" applyBorder="1" applyAlignment="1">
      <alignment vertical="center" wrapText="1"/>
    </xf>
    <xf numFmtId="0" fontId="30" fillId="0" borderId="11" xfId="2" applyFont="1" applyBorder="1">
      <alignment vertical="center"/>
    </xf>
    <xf numFmtId="0" fontId="30" fillId="0" borderId="8" xfId="2" applyFont="1" applyBorder="1">
      <alignment vertical="center"/>
    </xf>
    <xf numFmtId="0" fontId="30" fillId="4" borderId="3"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6" xfId="2" applyFont="1" applyFill="1" applyBorder="1" applyAlignment="1">
      <alignment horizontal="center" vertical="center"/>
    </xf>
    <xf numFmtId="0" fontId="30" fillId="4" borderId="47" xfId="2" applyFont="1" applyFill="1" applyBorder="1" applyAlignment="1">
      <alignment horizontal="center" vertical="center"/>
    </xf>
    <xf numFmtId="0" fontId="30" fillId="4" borderId="43" xfId="2" applyFont="1" applyFill="1" applyBorder="1" applyAlignment="1">
      <alignment horizontal="center" vertical="center"/>
    </xf>
    <xf numFmtId="0" fontId="38" fillId="0" borderId="3" xfId="2" applyFont="1" applyBorder="1" applyAlignment="1">
      <alignment horizontal="center" vertical="center" wrapText="1"/>
    </xf>
    <xf numFmtId="0" fontId="38" fillId="0" borderId="4" xfId="2" applyFont="1" applyBorder="1" applyAlignment="1">
      <alignment horizontal="center" vertical="center" wrapText="1"/>
    </xf>
    <xf numFmtId="0" fontId="38" fillId="0" borderId="5" xfId="2" applyFont="1" applyBorder="1" applyAlignment="1">
      <alignment horizontal="center" vertical="center" wrapText="1"/>
    </xf>
    <xf numFmtId="0" fontId="38" fillId="3" borderId="3" xfId="2" applyFont="1" applyFill="1" applyBorder="1" applyAlignment="1">
      <alignment horizontal="center" vertical="center"/>
    </xf>
    <xf numFmtId="0" fontId="38" fillId="3" borderId="5" xfId="2" applyFont="1" applyFill="1" applyBorder="1" applyAlignment="1">
      <alignment horizontal="center" vertical="center"/>
    </xf>
    <xf numFmtId="0" fontId="30" fillId="0" borderId="0" xfId="2" applyFont="1" applyAlignment="1">
      <alignment horizontal="center" vertical="center" wrapText="1" justifyLastLine="1"/>
    </xf>
    <xf numFmtId="0" fontId="30" fillId="0" borderId="0" xfId="2" applyFont="1" applyAlignment="1">
      <alignment horizontal="right" vertical="center"/>
    </xf>
    <xf numFmtId="0" fontId="32" fillId="0" borderId="0" xfId="2" applyFont="1" applyAlignment="1">
      <alignment horizontal="center" vertical="center"/>
    </xf>
    <xf numFmtId="0" fontId="30" fillId="0" borderId="6" xfId="2" applyFont="1" applyBorder="1" applyAlignment="1">
      <alignment horizontal="center" vertical="center"/>
    </xf>
    <xf numFmtId="0" fontId="30" fillId="0" borderId="7" xfId="2" applyFont="1" applyBorder="1" applyAlignment="1">
      <alignment horizontal="center" vertical="center"/>
    </xf>
    <xf numFmtId="0" fontId="9" fillId="0" borderId="105" xfId="4" applyFont="1" applyBorder="1" applyAlignment="1">
      <alignment horizontal="center" vertical="center"/>
    </xf>
    <xf numFmtId="0" fontId="9" fillId="0" borderId="106" xfId="4" applyFont="1" applyBorder="1" applyAlignment="1">
      <alignment horizontal="center" vertical="center"/>
    </xf>
    <xf numFmtId="0" fontId="53" fillId="0" borderId="99" xfId="4" applyFont="1" applyBorder="1" applyAlignment="1">
      <alignment horizontal="center" vertical="center"/>
    </xf>
    <xf numFmtId="0" fontId="53" fillId="0" borderId="81" xfId="4" applyFont="1" applyBorder="1" applyAlignment="1">
      <alignment horizontal="center" vertical="center"/>
    </xf>
    <xf numFmtId="0" fontId="53" fillId="0" borderId="84" xfId="4" applyFont="1" applyBorder="1" applyAlignment="1">
      <alignment horizontal="center" vertical="center"/>
    </xf>
    <xf numFmtId="0" fontId="9" fillId="0" borderId="2" xfId="4" applyFont="1" applyBorder="1" applyAlignment="1">
      <alignment horizontal="center" vertical="center" shrinkToFit="1"/>
    </xf>
    <xf numFmtId="0" fontId="9" fillId="0" borderId="21" xfId="4" applyFont="1" applyBorder="1" applyAlignment="1">
      <alignment horizontal="center" vertical="center" shrinkToFit="1"/>
    </xf>
    <xf numFmtId="0" fontId="53" fillId="3" borderId="48" xfId="4" applyFont="1" applyFill="1" applyBorder="1" applyAlignment="1">
      <alignment horizontal="center" vertical="center" shrinkToFit="1"/>
    </xf>
    <xf numFmtId="0" fontId="53" fillId="3" borderId="15" xfId="4" applyFont="1" applyFill="1" applyBorder="1" applyAlignment="1">
      <alignment horizontal="center" vertical="center" shrinkToFit="1"/>
    </xf>
    <xf numFmtId="0" fontId="53" fillId="3" borderId="34" xfId="4" applyFont="1" applyFill="1" applyBorder="1" applyAlignment="1">
      <alignment horizontal="center" vertical="center"/>
    </xf>
    <xf numFmtId="0" fontId="53" fillId="3" borderId="32" xfId="4" applyFont="1" applyFill="1" applyBorder="1" applyAlignment="1">
      <alignment horizontal="center" vertical="center"/>
    </xf>
    <xf numFmtId="0" fontId="53" fillId="3" borderId="35" xfId="4" applyFont="1" applyFill="1" applyBorder="1" applyAlignment="1">
      <alignment horizontal="center" vertical="center"/>
    </xf>
    <xf numFmtId="0" fontId="53" fillId="0" borderId="36" xfId="4" applyFont="1" applyBorder="1" applyAlignment="1">
      <alignment horizontal="center" vertical="center"/>
    </xf>
    <xf numFmtId="0" fontId="53" fillId="0" borderId="1" xfId="4" applyFont="1" applyBorder="1" applyAlignment="1">
      <alignment horizontal="center" vertical="center"/>
    </xf>
    <xf numFmtId="185" fontId="53" fillId="0" borderId="1" xfId="4" applyNumberFormat="1" applyFont="1" applyBorder="1" applyAlignment="1">
      <alignment horizontal="center" vertical="center"/>
    </xf>
    <xf numFmtId="185" fontId="53" fillId="0" borderId="16" xfId="4" applyNumberFormat="1" applyFont="1" applyBorder="1" applyAlignment="1">
      <alignment horizontal="center" vertical="center"/>
    </xf>
    <xf numFmtId="0" fontId="9" fillId="0" borderId="1" xfId="4" applyFont="1" applyBorder="1" applyAlignment="1">
      <alignment horizontal="center" vertical="center" shrinkToFit="1"/>
    </xf>
    <xf numFmtId="0" fontId="9" fillId="0" borderId="22" xfId="4" applyFont="1" applyBorder="1" applyAlignment="1">
      <alignment horizontal="center" vertical="center" shrinkToFit="1"/>
    </xf>
    <xf numFmtId="0" fontId="53" fillId="3" borderId="26" xfId="4" applyFont="1" applyFill="1" applyBorder="1" applyAlignment="1">
      <alignment horizontal="center" vertical="center" shrinkToFit="1"/>
    </xf>
    <xf numFmtId="0" fontId="53" fillId="3" borderId="2" xfId="4" applyFont="1" applyFill="1" applyBorder="1" applyAlignment="1">
      <alignment horizontal="center" vertical="center" shrinkToFit="1"/>
    </xf>
    <xf numFmtId="0" fontId="53" fillId="3" borderId="3" xfId="4" applyFont="1" applyFill="1" applyBorder="1" applyAlignment="1">
      <alignment horizontal="center" vertical="center"/>
    </xf>
    <xf numFmtId="0" fontId="53" fillId="3" borderId="4" xfId="4" applyFont="1" applyFill="1" applyBorder="1" applyAlignment="1">
      <alignment horizontal="center" vertical="center"/>
    </xf>
    <xf numFmtId="0" fontId="53" fillId="3" borderId="31" xfId="4" applyFont="1" applyFill="1" applyBorder="1" applyAlignment="1">
      <alignment horizontal="center" vertical="center"/>
    </xf>
    <xf numFmtId="0" fontId="53" fillId="0" borderId="26" xfId="4" applyFont="1" applyBorder="1" applyAlignment="1">
      <alignment horizontal="center" vertical="center"/>
    </xf>
    <xf numFmtId="0" fontId="53" fillId="0" borderId="2" xfId="4" applyFont="1" applyBorder="1" applyAlignment="1">
      <alignment horizontal="center" vertical="center"/>
    </xf>
    <xf numFmtId="185" fontId="53" fillId="0" borderId="2" xfId="4" applyNumberFormat="1" applyFont="1" applyBorder="1" applyAlignment="1">
      <alignment horizontal="center" vertical="center"/>
    </xf>
    <xf numFmtId="185" fontId="53" fillId="0" borderId="3" xfId="4" applyNumberFormat="1" applyFont="1" applyBorder="1" applyAlignment="1">
      <alignment horizontal="center" vertical="center"/>
    </xf>
    <xf numFmtId="0" fontId="53" fillId="3" borderId="2" xfId="4" applyFont="1" applyFill="1" applyBorder="1" applyAlignment="1">
      <alignment horizontal="center" vertical="center"/>
    </xf>
    <xf numFmtId="0" fontId="53" fillId="3" borderId="21" xfId="4" applyFont="1" applyFill="1" applyBorder="1" applyAlignment="1">
      <alignment horizontal="center" vertical="center"/>
    </xf>
    <xf numFmtId="0" fontId="9" fillId="0" borderId="14" xfId="4" applyFont="1" applyBorder="1" applyAlignment="1">
      <alignment horizontal="center" vertical="center" shrinkToFit="1"/>
    </xf>
    <xf numFmtId="0" fontId="9" fillId="0" borderId="97" xfId="4" applyFont="1" applyBorder="1" applyAlignment="1">
      <alignment horizontal="center" vertical="center" shrinkToFit="1"/>
    </xf>
    <xf numFmtId="0" fontId="5" fillId="0" borderId="28" xfId="4" applyFont="1" applyBorder="1" applyAlignment="1">
      <alignment horizontal="center" vertical="center" textRotation="255"/>
    </xf>
    <xf numFmtId="0" fontId="5" fillId="0" borderId="62" xfId="4" applyFont="1" applyBorder="1" applyAlignment="1">
      <alignment horizontal="center" vertical="center" textRotation="255"/>
    </xf>
    <xf numFmtId="0" fontId="53" fillId="3" borderId="23" xfId="4" applyFont="1" applyFill="1" applyBorder="1" applyAlignment="1">
      <alignment horizontal="center" vertical="center" shrinkToFit="1"/>
    </xf>
    <xf numFmtId="0" fontId="53" fillId="3" borderId="24" xfId="4" applyFont="1" applyFill="1" applyBorder="1" applyAlignment="1">
      <alignment horizontal="center" vertical="center" shrinkToFit="1"/>
    </xf>
    <xf numFmtId="0" fontId="53" fillId="3" borderId="24" xfId="4" applyFont="1" applyFill="1" applyBorder="1" applyAlignment="1">
      <alignment horizontal="center" vertical="center"/>
    </xf>
    <xf numFmtId="0" fontId="53" fillId="3" borderId="25" xfId="4" applyFont="1" applyFill="1" applyBorder="1" applyAlignment="1">
      <alignment horizontal="center" vertical="center"/>
    </xf>
    <xf numFmtId="0" fontId="53" fillId="0" borderId="96" xfId="4" applyFont="1" applyBorder="1" applyAlignment="1">
      <alignment horizontal="center" vertical="center"/>
    </xf>
    <xf numFmtId="0" fontId="53" fillId="0" borderId="14" xfId="4" applyFont="1" applyBorder="1" applyAlignment="1">
      <alignment horizontal="center" vertical="center"/>
    </xf>
    <xf numFmtId="185" fontId="53" fillId="0" borderId="14" xfId="4" applyNumberFormat="1" applyFont="1" applyBorder="1" applyAlignment="1">
      <alignment horizontal="center" vertical="center"/>
    </xf>
    <xf numFmtId="185" fontId="53" fillId="0" borderId="8" xfId="4" applyNumberFormat="1" applyFont="1" applyBorder="1" applyAlignment="1">
      <alignment horizontal="center" vertical="center"/>
    </xf>
    <xf numFmtId="178" fontId="9" fillId="0" borderId="14" xfId="4" applyNumberFormat="1" applyFont="1" applyBorder="1" applyAlignment="1">
      <alignment horizontal="center" vertical="center" shrinkToFit="1"/>
    </xf>
    <xf numFmtId="178" fontId="9" fillId="0" borderId="2" xfId="4" applyNumberFormat="1" applyFont="1" applyBorder="1" applyAlignment="1">
      <alignment horizontal="center" vertical="center" shrinkToFit="1"/>
    </xf>
    <xf numFmtId="178" fontId="9" fillId="0" borderId="1" xfId="4" applyNumberFormat="1" applyFont="1" applyBorder="1" applyAlignment="1">
      <alignment horizontal="center" vertical="center" shrinkToFit="1"/>
    </xf>
    <xf numFmtId="0" fontId="9" fillId="0" borderId="99" xfId="4" applyFont="1" applyBorder="1" applyAlignment="1">
      <alignment horizontal="center" vertical="center"/>
    </xf>
    <xf numFmtId="0" fontId="9" fillId="0" borderId="81" xfId="4" applyFont="1" applyBorder="1" applyAlignment="1">
      <alignment horizontal="center" vertical="center"/>
    </xf>
    <xf numFmtId="0" fontId="9" fillId="0" borderId="84" xfId="4" applyFont="1" applyBorder="1" applyAlignment="1">
      <alignment horizontal="center" vertical="center"/>
    </xf>
    <xf numFmtId="0" fontId="53" fillId="0" borderId="77" xfId="4" applyFont="1" applyBorder="1" applyAlignment="1">
      <alignment horizontal="center" vertical="center"/>
    </xf>
    <xf numFmtId="0" fontId="53" fillId="0" borderId="78" xfId="4" applyFont="1" applyBorder="1" applyAlignment="1">
      <alignment horizontal="center" vertical="center"/>
    </xf>
    <xf numFmtId="185" fontId="53" fillId="0" borderId="78" xfId="4" applyNumberFormat="1" applyFont="1" applyBorder="1" applyAlignment="1">
      <alignment horizontal="center" vertical="center" shrinkToFit="1"/>
    </xf>
    <xf numFmtId="185" fontId="53" fillId="0" borderId="73" xfId="4" applyNumberFormat="1" applyFont="1" applyBorder="1" applyAlignment="1">
      <alignment horizontal="center" vertical="center" shrinkToFit="1"/>
    </xf>
    <xf numFmtId="178" fontId="9" fillId="0" borderId="73" xfId="4" applyNumberFormat="1" applyFont="1" applyBorder="1" applyAlignment="1">
      <alignment horizontal="center" vertical="center"/>
    </xf>
    <xf numFmtId="178" fontId="9" fillId="0" borderId="63" xfId="4" applyNumberFormat="1" applyFont="1" applyBorder="1" applyAlignment="1">
      <alignment horizontal="center" vertical="center"/>
    </xf>
    <xf numFmtId="178" fontId="9" fillId="0" borderId="72" xfId="4" applyNumberFormat="1" applyFont="1" applyBorder="1" applyAlignment="1">
      <alignment horizontal="center" vertical="center"/>
    </xf>
    <xf numFmtId="0" fontId="53" fillId="3" borderId="99" xfId="4" applyFont="1" applyFill="1" applyBorder="1" applyAlignment="1">
      <alignment horizontal="center" vertical="center"/>
    </xf>
    <xf numFmtId="0" fontId="53" fillId="3" borderId="81" xfId="4" applyFont="1" applyFill="1" applyBorder="1" applyAlignment="1">
      <alignment horizontal="center" vertical="center"/>
    </xf>
    <xf numFmtId="0" fontId="53" fillId="3" borderId="84" xfId="4" applyFont="1" applyFill="1" applyBorder="1" applyAlignment="1">
      <alignment horizontal="center" vertical="center"/>
    </xf>
    <xf numFmtId="0" fontId="9" fillId="0" borderId="62" xfId="4" applyFont="1" applyBorder="1" applyAlignment="1">
      <alignment horizontal="center" vertical="center"/>
    </xf>
    <xf numFmtId="0" fontId="9" fillId="0" borderId="74" xfId="4" applyFont="1" applyBorder="1" applyAlignment="1">
      <alignment horizontal="center" vertical="center"/>
    </xf>
    <xf numFmtId="0" fontId="9" fillId="0" borderId="63" xfId="4" applyFont="1" applyBorder="1" applyAlignment="1">
      <alignment horizontal="center" vertical="center"/>
    </xf>
    <xf numFmtId="0" fontId="9" fillId="0" borderId="72"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73" xfId="4" applyFont="1" applyBorder="1" applyAlignment="1">
      <alignment horizontal="center" vertical="center" wrapText="1"/>
    </xf>
    <xf numFmtId="0" fontId="9" fillId="0" borderId="63" xfId="4" applyFont="1" applyBorder="1" applyAlignment="1">
      <alignment horizontal="center" vertical="center" wrapText="1"/>
    </xf>
    <xf numFmtId="0" fontId="9" fillId="0" borderId="72"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0" xfId="4" applyFont="1" applyAlignment="1">
      <alignment horizontal="center" vertical="center" wrapText="1"/>
    </xf>
    <xf numFmtId="0" fontId="9" fillId="0" borderId="12" xfId="4" applyFont="1" applyBorder="1" applyAlignment="1">
      <alignment horizontal="center" vertical="center" wrapText="1"/>
    </xf>
    <xf numFmtId="0" fontId="9" fillId="0" borderId="73" xfId="4" applyFont="1" applyBorder="1" applyAlignment="1">
      <alignment horizontal="center" vertical="center"/>
    </xf>
    <xf numFmtId="0" fontId="9" fillId="0" borderId="64" xfId="4" applyFont="1" applyBorder="1" applyAlignment="1">
      <alignment horizontal="center" vertical="center"/>
    </xf>
    <xf numFmtId="0" fontId="9" fillId="0" borderId="11" xfId="4" applyFont="1" applyBorder="1" applyAlignment="1">
      <alignment horizontal="center" vertical="center"/>
    </xf>
    <xf numFmtId="0" fontId="9" fillId="0" borderId="42" xfId="4" applyFont="1" applyBorder="1" applyAlignment="1">
      <alignment horizontal="center" vertical="center"/>
    </xf>
    <xf numFmtId="0" fontId="9" fillId="0" borderId="23" xfId="4" applyFont="1" applyBorder="1" applyAlignment="1">
      <alignment horizontal="center" vertical="center"/>
    </xf>
    <xf numFmtId="0" fontId="9" fillId="0" borderId="24" xfId="4" applyFont="1" applyBorder="1" applyAlignment="1">
      <alignment horizontal="center" vertical="center"/>
    </xf>
    <xf numFmtId="0" fontId="9" fillId="0" borderId="25" xfId="4" applyFont="1" applyBorder="1" applyAlignment="1">
      <alignment horizontal="center" vertical="center"/>
    </xf>
    <xf numFmtId="0" fontId="9" fillId="0" borderId="23"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48"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15" xfId="4" applyFont="1" applyBorder="1" applyAlignment="1">
      <alignment horizontal="center" vertical="center"/>
    </xf>
    <xf numFmtId="0" fontId="9" fillId="0" borderId="49" xfId="4" applyFont="1" applyBorder="1" applyAlignment="1">
      <alignment horizontal="center" vertical="center"/>
    </xf>
    <xf numFmtId="0" fontId="53" fillId="0" borderId="82" xfId="4" applyFont="1" applyBorder="1" applyAlignment="1">
      <alignment horizontal="center" vertical="center"/>
    </xf>
    <xf numFmtId="0" fontId="53" fillId="0" borderId="86" xfId="4" applyFont="1" applyBorder="1" applyAlignment="1">
      <alignment horizontal="center" vertical="center"/>
    </xf>
    <xf numFmtId="185" fontId="53" fillId="0" borderId="86" xfId="4" applyNumberFormat="1" applyFont="1" applyBorder="1" applyAlignment="1">
      <alignment horizontal="center" vertical="center" shrinkToFit="1"/>
    </xf>
    <xf numFmtId="185" fontId="53" fillId="0" borderId="102" xfId="4" applyNumberFormat="1" applyFont="1" applyBorder="1" applyAlignment="1">
      <alignment horizontal="center" vertical="center"/>
    </xf>
    <xf numFmtId="185" fontId="53" fillId="0" borderId="103" xfId="4" applyNumberFormat="1" applyFont="1" applyBorder="1" applyAlignment="1">
      <alignment horizontal="center" vertical="center"/>
    </xf>
    <xf numFmtId="185" fontId="53" fillId="0" borderId="104" xfId="4" applyNumberFormat="1" applyFont="1" applyBorder="1" applyAlignment="1">
      <alignment horizontal="center" vertical="center"/>
    </xf>
    <xf numFmtId="186" fontId="9" fillId="0" borderId="102" xfId="4" applyNumberFormat="1" applyFont="1" applyBorder="1" applyAlignment="1">
      <alignment horizontal="center" vertical="center"/>
    </xf>
    <xf numFmtId="186" fontId="9" fillId="0" borderId="103" xfId="4" applyNumberFormat="1" applyFont="1" applyBorder="1" applyAlignment="1">
      <alignment horizontal="center" vertical="center"/>
    </xf>
    <xf numFmtId="0" fontId="9" fillId="0" borderId="100" xfId="4" applyFont="1" applyBorder="1" applyAlignment="1">
      <alignment horizontal="center" vertical="center"/>
    </xf>
    <xf numFmtId="0" fontId="9" fillId="0" borderId="101" xfId="4" applyFont="1" applyBorder="1" applyAlignment="1">
      <alignment horizontal="center" vertical="center"/>
    </xf>
    <xf numFmtId="183" fontId="53" fillId="0" borderId="86" xfId="4" applyNumberFormat="1" applyFont="1" applyBorder="1" applyAlignment="1">
      <alignment horizontal="center" vertical="center"/>
    </xf>
    <xf numFmtId="178" fontId="9" fillId="0" borderId="86" xfId="4" applyNumberFormat="1" applyFont="1" applyBorder="1" applyAlignment="1">
      <alignment horizontal="center" vertical="center"/>
    </xf>
    <xf numFmtId="0" fontId="9" fillId="0" borderId="86" xfId="4" applyFont="1" applyBorder="1" applyAlignment="1">
      <alignment horizontal="center" vertical="center"/>
    </xf>
    <xf numFmtId="0" fontId="9" fillId="3" borderId="33" xfId="4" applyFont="1" applyFill="1" applyBorder="1" applyAlignment="1">
      <alignment horizontal="center" vertical="center" shrinkToFit="1"/>
    </xf>
    <xf numFmtId="0" fontId="9" fillId="3" borderId="15" xfId="4" applyFont="1" applyFill="1" applyBorder="1" applyAlignment="1">
      <alignment horizontal="center" vertical="center" shrinkToFit="1"/>
    </xf>
    <xf numFmtId="0" fontId="53" fillId="0" borderId="7" xfId="4" applyFont="1" applyBorder="1" applyAlignment="1">
      <alignment horizontal="center" vertical="center"/>
    </xf>
    <xf numFmtId="0" fontId="5" fillId="0" borderId="53" xfId="4" applyFont="1" applyBorder="1" applyAlignment="1">
      <alignment horizontal="center" vertical="center" textRotation="255"/>
    </xf>
    <xf numFmtId="0" fontId="5" fillId="0" borderId="54" xfId="4" applyFont="1" applyBorder="1" applyAlignment="1">
      <alignment horizontal="center" vertical="center" textRotation="255"/>
    </xf>
    <xf numFmtId="0" fontId="5" fillId="0" borderId="55" xfId="4" applyFont="1" applyBorder="1" applyAlignment="1">
      <alignment horizontal="center" vertical="center" textRotation="255"/>
    </xf>
    <xf numFmtId="0" fontId="53" fillId="3" borderId="5" xfId="4" applyFont="1" applyFill="1" applyBorder="1" applyAlignment="1">
      <alignment horizontal="center" vertical="center" shrinkToFit="1"/>
    </xf>
    <xf numFmtId="0" fontId="53" fillId="0" borderId="5" xfId="4" applyFont="1" applyBorder="1" applyAlignment="1">
      <alignment horizontal="center" vertical="center"/>
    </xf>
    <xf numFmtId="0" fontId="9" fillId="0" borderId="8"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98"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32" xfId="4" applyFont="1" applyBorder="1" applyAlignment="1">
      <alignment horizontal="center" vertical="center" shrinkToFit="1"/>
    </xf>
    <xf numFmtId="0" fontId="9" fillId="0" borderId="35" xfId="4" applyFont="1" applyBorder="1" applyAlignment="1">
      <alignment horizontal="center" vertical="center" shrinkToFit="1"/>
    </xf>
    <xf numFmtId="0" fontId="53" fillId="3" borderId="44" xfId="4" applyFont="1" applyFill="1" applyBorder="1" applyAlignment="1">
      <alignment horizontal="center" vertical="center" shrinkToFit="1"/>
    </xf>
    <xf numFmtId="0" fontId="53" fillId="3" borderId="45" xfId="4" applyFont="1" applyFill="1" applyBorder="1" applyAlignment="1">
      <alignment horizontal="center" vertical="center"/>
    </xf>
    <xf numFmtId="0" fontId="53" fillId="3" borderId="46" xfId="4" applyFont="1" applyFill="1" applyBorder="1" applyAlignment="1">
      <alignment horizontal="center" vertical="center"/>
    </xf>
    <xf numFmtId="0" fontId="53" fillId="3" borderId="47" xfId="4" applyFont="1" applyFill="1" applyBorder="1" applyAlignment="1">
      <alignment horizontal="center" vertical="center"/>
    </xf>
    <xf numFmtId="0" fontId="53" fillId="0" borderId="10" xfId="4" applyFont="1" applyBorder="1" applyAlignment="1">
      <alignment horizontal="center" vertical="center"/>
    </xf>
    <xf numFmtId="183" fontId="53" fillId="0" borderId="11" xfId="4" applyNumberFormat="1" applyFont="1" applyBorder="1" applyAlignment="1">
      <alignment horizontal="center" vertical="center" shrinkToFit="1"/>
    </xf>
    <xf numFmtId="183" fontId="53" fillId="0" borderId="0" xfId="4" applyNumberFormat="1" applyFont="1" applyAlignment="1">
      <alignment horizontal="center" vertical="center" shrinkToFit="1"/>
    </xf>
    <xf numFmtId="183" fontId="53" fillId="0" borderId="12" xfId="4" applyNumberFormat="1" applyFont="1" applyBorder="1" applyAlignment="1">
      <alignment horizontal="center" vertical="center" shrinkToFit="1"/>
    </xf>
    <xf numFmtId="186" fontId="9" fillId="0" borderId="11" xfId="4" applyNumberFormat="1" applyFont="1" applyBorder="1" applyAlignment="1">
      <alignment horizontal="center" vertical="center" shrinkToFit="1"/>
    </xf>
    <xf numFmtId="186" fontId="9" fillId="0" borderId="0" xfId="4" applyNumberFormat="1" applyFont="1" applyAlignment="1">
      <alignment horizontal="center" vertical="center" shrinkToFit="1"/>
    </xf>
    <xf numFmtId="186" fontId="9" fillId="0" borderId="12" xfId="4" applyNumberFormat="1" applyFont="1" applyBorder="1" applyAlignment="1">
      <alignment horizontal="center" vertical="center" shrinkToFit="1"/>
    </xf>
    <xf numFmtId="0" fontId="53" fillId="3" borderId="36" xfId="4" applyFont="1" applyFill="1" applyBorder="1" applyAlignment="1">
      <alignment horizontal="center" vertical="center" shrinkToFit="1"/>
    </xf>
    <xf numFmtId="0" fontId="53" fillId="3" borderId="1" xfId="4" applyFont="1" applyFill="1" applyBorder="1" applyAlignment="1">
      <alignment horizontal="center" vertical="center" shrinkToFit="1"/>
    </xf>
    <xf numFmtId="0" fontId="53" fillId="3" borderId="16" xfId="4" applyFont="1" applyFill="1" applyBorder="1" applyAlignment="1">
      <alignment horizontal="center" vertical="center"/>
    </xf>
    <xf numFmtId="0" fontId="53" fillId="3" borderId="6" xfId="4" applyFont="1" applyFill="1" applyBorder="1" applyAlignment="1">
      <alignment horizontal="center" vertical="center"/>
    </xf>
    <xf numFmtId="0" fontId="53" fillId="3" borderId="41" xfId="4" applyFont="1" applyFill="1" applyBorder="1" applyAlignment="1">
      <alignment horizontal="center" vertical="center"/>
    </xf>
    <xf numFmtId="0" fontId="53" fillId="0" borderId="33" xfId="4" applyFont="1" applyBorder="1" applyAlignment="1">
      <alignment horizontal="center" vertical="center"/>
    </xf>
    <xf numFmtId="0" fontId="53" fillId="0" borderId="15" xfId="4" applyFont="1" applyBorder="1" applyAlignment="1">
      <alignment horizontal="center" vertical="center"/>
    </xf>
    <xf numFmtId="185" fontId="53" fillId="0" borderId="15" xfId="4" applyNumberFormat="1" applyFont="1" applyBorder="1" applyAlignment="1">
      <alignment horizontal="center" vertical="center"/>
    </xf>
    <xf numFmtId="0" fontId="9" fillId="0" borderId="3" xfId="4" applyFont="1" applyBorder="1" applyAlignment="1">
      <alignment horizontal="center" vertical="center" shrinkToFit="1"/>
    </xf>
    <xf numFmtId="0" fontId="9" fillId="0" borderId="4" xfId="4" applyFont="1" applyBorder="1" applyAlignment="1">
      <alignment horizontal="center" vertical="center" shrinkToFit="1"/>
    </xf>
    <xf numFmtId="0" fontId="9" fillId="0" borderId="31"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41" xfId="4" applyFont="1" applyBorder="1" applyAlignment="1">
      <alignment horizontal="center" vertical="center" shrinkToFit="1"/>
    </xf>
    <xf numFmtId="0" fontId="44" fillId="0" borderId="0" xfId="6" applyFont="1" applyAlignment="1">
      <alignment horizontal="center" vertical="center"/>
    </xf>
    <xf numFmtId="49" fontId="44" fillId="0" borderId="0" xfId="6" applyNumberFormat="1" applyFont="1" applyAlignment="1">
      <alignment horizontal="center" vertical="center"/>
    </xf>
    <xf numFmtId="0" fontId="53" fillId="0" borderId="44" xfId="4" applyFont="1" applyBorder="1" applyAlignment="1">
      <alignment horizontal="center" vertical="center"/>
    </xf>
    <xf numFmtId="0" fontId="53" fillId="0" borderId="24" xfId="4" applyFont="1" applyBorder="1" applyAlignment="1">
      <alignment horizontal="center" vertical="center"/>
    </xf>
    <xf numFmtId="185" fontId="53" fillId="0" borderId="24" xfId="4" applyNumberFormat="1" applyFont="1" applyBorder="1" applyAlignment="1">
      <alignment horizontal="center" vertical="center"/>
    </xf>
    <xf numFmtId="183" fontId="53" fillId="0" borderId="73" xfId="4" applyNumberFormat="1" applyFont="1" applyBorder="1" applyAlignment="1">
      <alignment horizontal="center" vertical="center" shrinkToFit="1"/>
    </xf>
    <xf numFmtId="183" fontId="53" fillId="0" borderId="63" xfId="4" applyNumberFormat="1" applyFont="1" applyBorder="1" applyAlignment="1">
      <alignment horizontal="center" vertical="center" shrinkToFit="1"/>
    </xf>
    <xf numFmtId="183" fontId="53" fillId="0" borderId="72" xfId="4" applyNumberFormat="1" applyFont="1" applyBorder="1" applyAlignment="1">
      <alignment horizontal="center" vertical="center" shrinkToFit="1"/>
    </xf>
    <xf numFmtId="183" fontId="53" fillId="0" borderId="76" xfId="4" applyNumberFormat="1" applyFont="1" applyBorder="1" applyAlignment="1">
      <alignment horizontal="center" vertical="center" shrinkToFit="1"/>
    </xf>
    <xf numFmtId="183" fontId="53" fillId="0" borderId="69" xfId="4" applyNumberFormat="1" applyFont="1" applyBorder="1" applyAlignment="1">
      <alignment horizontal="center" vertical="center" shrinkToFit="1"/>
    </xf>
    <xf numFmtId="183" fontId="53" fillId="0" borderId="30" xfId="4" applyNumberFormat="1" applyFont="1" applyBorder="1" applyAlignment="1">
      <alignment horizontal="center" vertical="center" shrinkToFit="1"/>
    </xf>
    <xf numFmtId="178" fontId="9" fillId="0" borderId="73" xfId="4" applyNumberFormat="1" applyFont="1" applyBorder="1" applyAlignment="1">
      <alignment horizontal="center" vertical="center" shrinkToFit="1"/>
    </xf>
    <xf numFmtId="178" fontId="9" fillId="0" borderId="63" xfId="4" applyNumberFormat="1" applyFont="1" applyBorder="1" applyAlignment="1">
      <alignment horizontal="center" vertical="center" shrinkToFit="1"/>
    </xf>
    <xf numFmtId="178" fontId="9" fillId="0" borderId="72" xfId="4" applyNumberFormat="1" applyFont="1" applyBorder="1" applyAlignment="1">
      <alignment horizontal="center" vertical="center" shrinkToFit="1"/>
    </xf>
    <xf numFmtId="178" fontId="9" fillId="0" borderId="11" xfId="4" applyNumberFormat="1" applyFont="1" applyBorder="1" applyAlignment="1">
      <alignment horizontal="center" vertical="center" shrinkToFit="1"/>
    </xf>
    <xf numFmtId="178" fontId="9" fillId="0" borderId="0" xfId="4" applyNumberFormat="1" applyFont="1" applyAlignment="1">
      <alignment horizontal="center" vertical="center" shrinkToFit="1"/>
    </xf>
    <xf numFmtId="178" fontId="9" fillId="0" borderId="12" xfId="4" applyNumberFormat="1" applyFont="1" applyBorder="1" applyAlignment="1">
      <alignment horizontal="center" vertical="center" shrinkToFit="1"/>
    </xf>
    <xf numFmtId="178" fontId="9" fillId="0" borderId="76" xfId="4" applyNumberFormat="1" applyFont="1" applyBorder="1" applyAlignment="1">
      <alignment horizontal="center" vertical="center" shrinkToFit="1"/>
    </xf>
    <xf numFmtId="178" fontId="9" fillId="0" borderId="69" xfId="4" applyNumberFormat="1" applyFont="1" applyBorder="1" applyAlignment="1">
      <alignment horizontal="center" vertical="center" shrinkToFit="1"/>
    </xf>
    <xf numFmtId="178" fontId="9" fillId="0" borderId="30" xfId="4" applyNumberFormat="1" applyFont="1" applyBorder="1" applyAlignment="1">
      <alignment horizontal="center" vertical="center" shrinkToFit="1"/>
    </xf>
    <xf numFmtId="0" fontId="9" fillId="0" borderId="45" xfId="4" applyFont="1" applyBorder="1" applyAlignment="1">
      <alignment horizontal="center" vertical="center" shrinkToFit="1"/>
    </xf>
    <xf numFmtId="0" fontId="9" fillId="0" borderId="46" xfId="4" applyFont="1" applyBorder="1" applyAlignment="1">
      <alignment horizontal="center" vertical="center" shrinkToFit="1"/>
    </xf>
    <xf numFmtId="0" fontId="9" fillId="0" borderId="47" xfId="4" applyFont="1" applyBorder="1" applyAlignment="1">
      <alignment horizontal="center" vertical="center" shrinkToFit="1"/>
    </xf>
    <xf numFmtId="0" fontId="53" fillId="3" borderId="4" xfId="4" applyFont="1" applyFill="1" applyBorder="1" applyAlignment="1">
      <alignment horizontal="center" vertical="center" shrinkToFit="1"/>
    </xf>
    <xf numFmtId="0" fontId="53" fillId="3" borderId="3" xfId="4" applyFont="1" applyFill="1" applyBorder="1" applyAlignment="1">
      <alignment horizontal="center" vertical="center" shrinkToFit="1"/>
    </xf>
    <xf numFmtId="0" fontId="53" fillId="0" borderId="4" xfId="4" applyFont="1" applyBorder="1" applyAlignment="1">
      <alignment horizontal="center" vertical="center"/>
    </xf>
    <xf numFmtId="185" fontId="53" fillId="0" borderId="4" xfId="4" applyNumberFormat="1" applyFont="1" applyBorder="1" applyAlignment="1">
      <alignment horizontal="center" vertical="center"/>
    </xf>
    <xf numFmtId="185" fontId="53" fillId="0" borderId="5" xfId="4" applyNumberFormat="1" applyFont="1" applyBorder="1" applyAlignment="1">
      <alignment horizontal="center" vertical="center"/>
    </xf>
    <xf numFmtId="185" fontId="53" fillId="0" borderId="18" xfId="4" applyNumberFormat="1" applyFont="1" applyBorder="1" applyAlignment="1">
      <alignment horizontal="center" vertical="center" shrinkToFit="1"/>
    </xf>
    <xf numFmtId="185" fontId="53" fillId="0" borderId="19" xfId="4" applyNumberFormat="1" applyFont="1" applyBorder="1" applyAlignment="1">
      <alignment horizontal="center" vertical="center" shrinkToFit="1"/>
    </xf>
    <xf numFmtId="185" fontId="53" fillId="0" borderId="20" xfId="4" applyNumberFormat="1" applyFont="1" applyBorder="1" applyAlignment="1">
      <alignment horizontal="center" vertical="center" shrinkToFit="1"/>
    </xf>
    <xf numFmtId="0" fontId="9" fillId="0" borderId="83" xfId="4" applyFont="1" applyBorder="1" applyAlignment="1">
      <alignment horizontal="center" vertical="center" shrinkToFit="1"/>
    </xf>
    <xf numFmtId="0" fontId="9" fillId="0" borderId="81" xfId="4" applyFont="1" applyBorder="1" applyAlignment="1">
      <alignment horizontal="center" vertical="center" shrinkToFit="1"/>
    </xf>
    <xf numFmtId="0" fontId="9" fillId="0" borderId="84" xfId="4" applyFont="1" applyBorder="1" applyAlignment="1">
      <alignment horizontal="center" vertical="center" shrinkToFit="1"/>
    </xf>
    <xf numFmtId="0" fontId="7" fillId="0" borderId="71" xfId="4" applyFont="1" applyBorder="1" applyAlignment="1">
      <alignment horizontal="center" vertical="center" textRotation="255" wrapText="1"/>
    </xf>
    <xf numFmtId="0" fontId="7" fillId="0" borderId="75" xfId="4" applyFont="1" applyBorder="1" applyAlignment="1">
      <alignment horizontal="center" vertical="center" textRotation="255"/>
    </xf>
    <xf numFmtId="0" fontId="53" fillId="3" borderId="46" xfId="4" applyFont="1" applyFill="1" applyBorder="1" applyAlignment="1">
      <alignment horizontal="center" vertical="center" shrinkToFit="1"/>
    </xf>
    <xf numFmtId="0" fontId="53" fillId="3" borderId="45" xfId="4" applyFont="1" applyFill="1" applyBorder="1" applyAlignment="1">
      <alignment horizontal="center" vertical="center" shrinkToFit="1"/>
    </xf>
    <xf numFmtId="0" fontId="53" fillId="0" borderId="46" xfId="4" applyFont="1" applyBorder="1" applyAlignment="1">
      <alignment horizontal="center" vertical="center"/>
    </xf>
    <xf numFmtId="185" fontId="53" fillId="0" borderId="45" xfId="4" applyNumberFormat="1" applyFont="1" applyBorder="1" applyAlignment="1">
      <alignment horizontal="center" vertical="center"/>
    </xf>
    <xf numFmtId="185" fontId="53" fillId="0" borderId="46" xfId="4" applyNumberFormat="1" applyFont="1" applyBorder="1" applyAlignment="1">
      <alignment horizontal="center" vertical="center"/>
    </xf>
    <xf numFmtId="185" fontId="53" fillId="0" borderId="44" xfId="4" applyNumberFormat="1" applyFont="1" applyBorder="1" applyAlignment="1">
      <alignment horizontal="center" vertical="center"/>
    </xf>
    <xf numFmtId="185" fontId="53" fillId="0" borderId="90" xfId="4" applyNumberFormat="1" applyFont="1" applyBorder="1" applyAlignment="1">
      <alignment horizontal="center" vertical="center" shrinkToFit="1"/>
    </xf>
    <xf numFmtId="185" fontId="53" fillId="0" borderId="91" xfId="4" applyNumberFormat="1" applyFont="1" applyBorder="1" applyAlignment="1">
      <alignment horizontal="center" vertical="center" shrinkToFit="1"/>
    </xf>
    <xf numFmtId="185" fontId="53" fillId="0" borderId="92" xfId="4" applyNumberFormat="1" applyFont="1" applyBorder="1" applyAlignment="1">
      <alignment horizontal="center" vertical="center" shrinkToFit="1"/>
    </xf>
    <xf numFmtId="0" fontId="5" fillId="0" borderId="27" xfId="4" applyFont="1" applyBorder="1" applyAlignment="1">
      <alignment horizontal="center" vertical="center" textRotation="255"/>
    </xf>
    <xf numFmtId="0" fontId="5" fillId="0" borderId="29" xfId="4" applyFont="1" applyBorder="1" applyAlignment="1">
      <alignment horizontal="center" vertical="center" textRotation="255"/>
    </xf>
    <xf numFmtId="0" fontId="53" fillId="3" borderId="81" xfId="4" applyFont="1" applyFill="1" applyBorder="1" applyAlignment="1">
      <alignment horizontal="center" vertical="center" shrinkToFit="1"/>
    </xf>
    <xf numFmtId="0" fontId="53" fillId="3" borderId="82" xfId="4" applyFont="1" applyFill="1" applyBorder="1" applyAlignment="1">
      <alignment horizontal="center" vertical="center" shrinkToFit="1"/>
    </xf>
    <xf numFmtId="0" fontId="53" fillId="3" borderId="83" xfId="4" applyFont="1" applyFill="1" applyBorder="1" applyAlignment="1">
      <alignment horizontal="center" vertical="center" shrinkToFit="1"/>
    </xf>
    <xf numFmtId="0" fontId="53" fillId="3" borderId="83" xfId="4" applyFont="1" applyFill="1" applyBorder="1" applyAlignment="1">
      <alignment horizontal="center" vertical="center"/>
    </xf>
    <xf numFmtId="185" fontId="53" fillId="0" borderId="83" xfId="4" applyNumberFormat="1" applyFont="1" applyBorder="1" applyAlignment="1">
      <alignment horizontal="center" vertical="center"/>
    </xf>
    <xf numFmtId="185" fontId="53" fillId="0" borderId="81" xfId="4" applyNumberFormat="1" applyFont="1" applyBorder="1" applyAlignment="1">
      <alignment horizontal="center" vertical="center"/>
    </xf>
    <xf numFmtId="185" fontId="53" fillId="0" borderId="82" xfId="4" applyNumberFormat="1" applyFont="1" applyBorder="1" applyAlignment="1">
      <alignment horizontal="center" vertical="center"/>
    </xf>
    <xf numFmtId="186" fontId="9" fillId="0" borderId="88" xfId="4" applyNumberFormat="1" applyFont="1" applyBorder="1" applyAlignment="1">
      <alignment horizontal="center" vertical="center"/>
    </xf>
    <xf numFmtId="186" fontId="9" fillId="0" borderId="89" xfId="4" applyNumberFormat="1" applyFont="1" applyBorder="1" applyAlignment="1">
      <alignment horizontal="center" vertical="center"/>
    </xf>
    <xf numFmtId="0" fontId="53" fillId="3" borderId="6" xfId="4" applyFont="1" applyFill="1" applyBorder="1" applyAlignment="1">
      <alignment horizontal="center" vertical="center" shrinkToFit="1"/>
    </xf>
    <xf numFmtId="0" fontId="53" fillId="3" borderId="7" xfId="4" applyFont="1" applyFill="1" applyBorder="1" applyAlignment="1">
      <alignment horizontal="center" vertical="center" shrinkToFit="1"/>
    </xf>
    <xf numFmtId="0" fontId="53" fillId="3" borderId="16" xfId="4" applyFont="1" applyFill="1" applyBorder="1" applyAlignment="1">
      <alignment horizontal="center" vertical="center" shrinkToFit="1"/>
    </xf>
    <xf numFmtId="0" fontId="53" fillId="0" borderId="6" xfId="4" applyFont="1" applyBorder="1" applyAlignment="1">
      <alignment horizontal="center" vertical="center"/>
    </xf>
    <xf numFmtId="185" fontId="53" fillId="0" borderId="6" xfId="4" applyNumberFormat="1" applyFont="1" applyBorder="1" applyAlignment="1">
      <alignment horizontal="center" vertical="center"/>
    </xf>
    <xf numFmtId="185" fontId="53" fillId="0" borderId="7" xfId="4" applyNumberFormat="1" applyFont="1" applyBorder="1" applyAlignment="1">
      <alignment horizontal="center" vertical="center"/>
    </xf>
    <xf numFmtId="185" fontId="53" fillId="0" borderId="93" xfId="4" applyNumberFormat="1" applyFont="1" applyBorder="1" applyAlignment="1">
      <alignment horizontal="center" vertical="center" shrinkToFit="1"/>
    </xf>
    <xf numFmtId="185" fontId="53" fillId="0" borderId="94" xfId="4" applyNumberFormat="1" applyFont="1" applyBorder="1" applyAlignment="1">
      <alignment horizontal="center" vertical="center" shrinkToFit="1"/>
    </xf>
    <xf numFmtId="185" fontId="53" fillId="0" borderId="95" xfId="4" applyNumberFormat="1" applyFont="1" applyBorder="1" applyAlignment="1">
      <alignment horizontal="center" vertical="center" shrinkToFit="1"/>
    </xf>
    <xf numFmtId="49" fontId="51" fillId="0" borderId="3" xfId="4" applyNumberFormat="1" applyFont="1" applyBorder="1" applyAlignment="1">
      <alignment horizontal="center" vertical="center"/>
    </xf>
    <xf numFmtId="49" fontId="51" fillId="0" borderId="4" xfId="4" applyNumberFormat="1" applyFont="1" applyBorder="1" applyAlignment="1">
      <alignment horizontal="center" vertical="center"/>
    </xf>
    <xf numFmtId="49" fontId="51" fillId="0" borderId="5" xfId="4" applyNumberFormat="1" applyFont="1" applyBorder="1" applyAlignment="1">
      <alignment horizontal="center" vertical="center"/>
    </xf>
    <xf numFmtId="0" fontId="52" fillId="0" borderId="3" xfId="6" applyFont="1" applyBorder="1" applyAlignment="1">
      <alignment horizontal="center" vertical="center" shrinkToFit="1"/>
    </xf>
    <xf numFmtId="0" fontId="52" fillId="0" borderId="4" xfId="6" applyFont="1" applyBorder="1" applyAlignment="1">
      <alignment horizontal="center" vertical="center" shrinkToFit="1"/>
    </xf>
    <xf numFmtId="0" fontId="52" fillId="0" borderId="5" xfId="6" applyFont="1" applyBorder="1" applyAlignment="1">
      <alignment horizontal="center" vertical="center" shrinkToFit="1"/>
    </xf>
    <xf numFmtId="0" fontId="9" fillId="0" borderId="76" xfId="4" applyFont="1" applyBorder="1" applyAlignment="1">
      <alignment horizontal="center" vertical="center"/>
    </xf>
    <xf numFmtId="0" fontId="9" fillId="0" borderId="69" xfId="4" applyFont="1" applyBorder="1" applyAlignment="1">
      <alignment horizontal="center" vertical="center"/>
    </xf>
    <xf numFmtId="0" fontId="9" fillId="0" borderId="70" xfId="4" applyFont="1" applyBorder="1" applyAlignment="1">
      <alignment horizontal="center" vertical="center"/>
    </xf>
    <xf numFmtId="179" fontId="5" fillId="0" borderId="14" xfId="4" applyNumberFormat="1" applyFont="1" applyBorder="1" applyAlignment="1">
      <alignment horizontal="center" vertical="center" wrapText="1"/>
    </xf>
    <xf numFmtId="179" fontId="5" fillId="0" borderId="14" xfId="4" applyNumberFormat="1" applyFont="1" applyBorder="1" applyAlignment="1">
      <alignment horizontal="center" vertical="center"/>
    </xf>
    <xf numFmtId="182" fontId="5" fillId="0" borderId="14" xfId="4" applyNumberFormat="1" applyFont="1" applyBorder="1" applyAlignment="1">
      <alignment horizontal="center" vertical="center"/>
    </xf>
    <xf numFmtId="184" fontId="5" fillId="0" borderId="14" xfId="4" applyNumberFormat="1" applyFont="1" applyBorder="1" applyAlignment="1">
      <alignment horizontal="center" vertical="center"/>
    </xf>
    <xf numFmtId="179" fontId="5" fillId="0" borderId="65" xfId="4" applyNumberFormat="1" applyFont="1" applyBorder="1" applyAlignment="1">
      <alignment horizontal="center" vertical="center"/>
    </xf>
    <xf numFmtId="183" fontId="5" fillId="0" borderId="65" xfId="4" applyNumberFormat="1" applyFont="1" applyBorder="1" applyAlignment="1">
      <alignment horizontal="center" vertical="center"/>
    </xf>
    <xf numFmtId="180" fontId="5" fillId="0" borderId="66" xfId="4" applyNumberFormat="1" applyFont="1" applyBorder="1" applyAlignment="1">
      <alignment horizontal="center" vertical="center"/>
    </xf>
    <xf numFmtId="180" fontId="5" fillId="0" borderId="67" xfId="4" applyNumberFormat="1" applyFont="1" applyBorder="1" applyAlignment="1">
      <alignment horizontal="center" vertical="center"/>
    </xf>
    <xf numFmtId="180" fontId="5" fillId="0" borderId="68" xfId="4" applyNumberFormat="1" applyFont="1" applyBorder="1" applyAlignment="1">
      <alignment horizontal="center" vertical="center"/>
    </xf>
    <xf numFmtId="182" fontId="5" fillId="0" borderId="65" xfId="4" applyNumberFormat="1" applyFont="1" applyBorder="1" applyAlignment="1">
      <alignment horizontal="center" vertical="center"/>
    </xf>
    <xf numFmtId="179" fontId="5" fillId="0" borderId="3" xfId="4" applyNumberFormat="1" applyFont="1" applyBorder="1" applyAlignment="1">
      <alignment horizontal="center" vertical="center"/>
    </xf>
    <xf numFmtId="179" fontId="5" fillId="0" borderId="4" xfId="4" applyNumberFormat="1" applyFont="1" applyBorder="1" applyAlignment="1">
      <alignment horizontal="center" vertical="center"/>
    </xf>
    <xf numFmtId="179" fontId="5" fillId="0" borderId="5" xfId="4" applyNumberFormat="1" applyFont="1" applyBorder="1" applyAlignment="1">
      <alignment horizontal="center" vertical="center"/>
    </xf>
    <xf numFmtId="182" fontId="5" fillId="0" borderId="2" xfId="4" applyNumberFormat="1" applyFont="1" applyBorder="1" applyAlignment="1">
      <alignment horizontal="center" vertical="center"/>
    </xf>
    <xf numFmtId="182" fontId="5" fillId="0" borderId="3" xfId="4" applyNumberFormat="1" applyFont="1" applyBorder="1" applyAlignment="1">
      <alignment horizontal="center" vertical="center"/>
    </xf>
    <xf numFmtId="182" fontId="5" fillId="0" borderId="4" xfId="4" applyNumberFormat="1" applyFont="1" applyBorder="1" applyAlignment="1">
      <alignment horizontal="center" vertical="center"/>
    </xf>
    <xf numFmtId="182" fontId="5" fillId="0" borderId="5" xfId="4" applyNumberFormat="1" applyFont="1" applyBorder="1" applyAlignment="1">
      <alignment horizontal="center" vertical="center"/>
    </xf>
    <xf numFmtId="179" fontId="5" fillId="0" borderId="2" xfId="4" applyNumberFormat="1" applyFont="1" applyBorder="1" applyAlignment="1">
      <alignment horizontal="center" vertical="center"/>
    </xf>
    <xf numFmtId="0" fontId="9" fillId="0" borderId="6" xfId="4" applyFont="1" applyBorder="1" applyAlignment="1">
      <alignment horizontal="left" vertical="center" wrapText="1"/>
    </xf>
    <xf numFmtId="0" fontId="9" fillId="0" borderId="7" xfId="4" applyFont="1" applyBorder="1" applyAlignment="1">
      <alignment horizontal="left" vertical="center" wrapText="1"/>
    </xf>
    <xf numFmtId="0" fontId="9" fillId="0" borderId="0" xfId="4" applyFont="1" applyAlignment="1">
      <alignment horizontal="left" vertical="center" wrapText="1"/>
    </xf>
    <xf numFmtId="0" fontId="9" fillId="0" borderId="12" xfId="4" applyFont="1" applyBorder="1" applyAlignment="1">
      <alignment horizontal="left" vertical="center" wrapText="1"/>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8" borderId="6" xfId="4" applyFont="1" applyFill="1" applyBorder="1" applyAlignment="1">
      <alignment horizontal="center" vertical="center" shrinkToFit="1"/>
    </xf>
    <xf numFmtId="0" fontId="9" fillId="9" borderId="6" xfId="4" applyFont="1" applyFill="1" applyBorder="1" applyAlignment="1">
      <alignment horizontal="center" vertical="center"/>
    </xf>
    <xf numFmtId="0" fontId="45" fillId="7" borderId="3" xfId="4" applyFont="1" applyFill="1" applyBorder="1" applyAlignment="1">
      <alignment horizontal="center" vertical="center"/>
    </xf>
    <xf numFmtId="0" fontId="45" fillId="7" borderId="4" xfId="4" applyFont="1" applyFill="1" applyBorder="1" applyAlignment="1">
      <alignment horizontal="center" vertical="center"/>
    </xf>
    <xf numFmtId="0" fontId="45" fillId="7" borderId="5" xfId="4" applyFont="1" applyFill="1" applyBorder="1" applyAlignment="1">
      <alignment horizontal="center" vertical="center"/>
    </xf>
    <xf numFmtId="176" fontId="45" fillId="7" borderId="3" xfId="4" applyNumberFormat="1" applyFont="1" applyFill="1" applyBorder="1" applyAlignment="1">
      <alignment horizontal="center" vertical="center"/>
    </xf>
    <xf numFmtId="176" fontId="45" fillId="7" borderId="4" xfId="4" applyNumberFormat="1" applyFont="1" applyFill="1" applyBorder="1" applyAlignment="1">
      <alignment horizontal="center" vertical="center"/>
    </xf>
    <xf numFmtId="176" fontId="45" fillId="7" borderId="5" xfId="4" applyNumberFormat="1" applyFont="1" applyFill="1" applyBorder="1" applyAlignment="1">
      <alignment horizontal="center" vertical="center"/>
    </xf>
    <xf numFmtId="0" fontId="45" fillId="7" borderId="2" xfId="4" applyFont="1" applyFill="1" applyBorder="1" applyAlignment="1">
      <alignment horizontal="center" vertical="center"/>
    </xf>
    <xf numFmtId="0" fontId="9" fillId="0" borderId="5" xfId="4" applyFont="1" applyBorder="1" applyAlignment="1">
      <alignment horizontal="center" vertical="center" shrinkToFit="1"/>
    </xf>
    <xf numFmtId="176" fontId="9" fillId="0" borderId="3" xfId="4" applyNumberFormat="1" applyFont="1" applyBorder="1" applyAlignment="1">
      <alignment horizontal="center" vertical="center"/>
    </xf>
    <xf numFmtId="176" fontId="9" fillId="0" borderId="4" xfId="4" applyNumberFormat="1" applyFont="1" applyBorder="1" applyAlignment="1">
      <alignment horizontal="center" vertical="center"/>
    </xf>
    <xf numFmtId="176" fontId="9" fillId="0" borderId="5" xfId="4" applyNumberFormat="1" applyFont="1" applyBorder="1" applyAlignment="1">
      <alignment horizontal="center" vertical="center"/>
    </xf>
    <xf numFmtId="178" fontId="9" fillId="0" borderId="3" xfId="4" applyNumberFormat="1" applyFont="1" applyBorder="1" applyAlignment="1">
      <alignment horizontal="center" vertical="center"/>
    </xf>
    <xf numFmtId="178" fontId="9" fillId="0" borderId="4" xfId="4" applyNumberFormat="1" applyFont="1" applyBorder="1" applyAlignment="1">
      <alignment horizontal="center" vertical="center"/>
    </xf>
    <xf numFmtId="178" fontId="9" fillId="0" borderId="5" xfId="4" applyNumberFormat="1" applyFont="1" applyBorder="1" applyAlignment="1">
      <alignment horizontal="center" vertical="center"/>
    </xf>
    <xf numFmtId="178" fontId="9" fillId="0" borderId="2" xfId="4" applyNumberFormat="1" applyFont="1" applyBorder="1" applyAlignment="1">
      <alignment horizontal="center" vertical="center"/>
    </xf>
    <xf numFmtId="1" fontId="45" fillId="7" borderId="2" xfId="4" applyNumberFormat="1" applyFont="1" applyFill="1" applyBorder="1" applyAlignment="1">
      <alignment horizontal="center" vertical="center"/>
    </xf>
    <xf numFmtId="0" fontId="6" fillId="0" borderId="3" xfId="4" applyFont="1" applyBorder="1" applyAlignment="1">
      <alignment horizontal="center" vertical="center" wrapText="1"/>
    </xf>
    <xf numFmtId="0" fontId="6" fillId="0" borderId="4" xfId="4" applyFont="1" applyBorder="1" applyAlignment="1">
      <alignment horizontal="center" vertical="center" wrapText="1"/>
    </xf>
    <xf numFmtId="0" fontId="6" fillId="0" borderId="5" xfId="4" applyFont="1" applyBorder="1" applyAlignment="1">
      <alignment horizontal="center" vertical="center" wrapText="1"/>
    </xf>
    <xf numFmtId="176" fontId="9" fillId="0" borderId="0" xfId="4" applyNumberFormat="1" applyFont="1" applyAlignment="1">
      <alignment horizontal="center" vertical="center"/>
    </xf>
    <xf numFmtId="178" fontId="9" fillId="0" borderId="0" xfId="4" applyNumberFormat="1" applyFont="1" applyAlignment="1">
      <alignment horizontal="center" vertical="center"/>
    </xf>
    <xf numFmtId="0" fontId="9" fillId="0" borderId="3" xfId="4" applyFont="1" applyBorder="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176" fontId="29" fillId="0" borderId="3" xfId="4" applyNumberFormat="1" applyFont="1" applyBorder="1" applyAlignment="1">
      <alignment horizontal="center" vertical="center"/>
    </xf>
    <xf numFmtId="176" fontId="29" fillId="0" borderId="4" xfId="4" applyNumberFormat="1" applyFont="1" applyBorder="1" applyAlignment="1">
      <alignment horizontal="center" vertical="center"/>
    </xf>
    <xf numFmtId="176" fontId="29" fillId="0" borderId="5" xfId="4" applyNumberFormat="1" applyFont="1" applyBorder="1" applyAlignment="1">
      <alignment horizontal="center" vertical="center"/>
    </xf>
    <xf numFmtId="176" fontId="45" fillId="0" borderId="0" xfId="4" applyNumberFormat="1" applyFont="1" applyAlignment="1">
      <alignment horizontal="center" vertical="center"/>
    </xf>
    <xf numFmtId="1" fontId="9" fillId="0" borderId="0" xfId="4" applyNumberFormat="1" applyFont="1" applyAlignment="1">
      <alignment horizontal="center" vertical="center"/>
    </xf>
    <xf numFmtId="0" fontId="9" fillId="3" borderId="3" xfId="4" applyFont="1" applyFill="1" applyBorder="1" applyAlignment="1">
      <alignment horizontal="center" vertical="center"/>
    </xf>
    <xf numFmtId="0" fontId="9" fillId="3" borderId="5" xfId="4" applyFont="1" applyFill="1" applyBorder="1" applyAlignment="1">
      <alignment horizontal="center" vertical="center"/>
    </xf>
    <xf numFmtId="0" fontId="9" fillId="0" borderId="3" xfId="4" applyFont="1" applyBorder="1" applyAlignment="1">
      <alignment horizontal="left" vertical="center"/>
    </xf>
    <xf numFmtId="0" fontId="9" fillId="0" borderId="4" xfId="4" applyFont="1" applyBorder="1" applyAlignment="1">
      <alignment horizontal="left" vertical="center"/>
    </xf>
    <xf numFmtId="0" fontId="9" fillId="0" borderId="5" xfId="4" applyFont="1" applyBorder="1" applyAlignment="1">
      <alignment horizontal="left" vertical="center"/>
    </xf>
    <xf numFmtId="0" fontId="9" fillId="3" borderId="4" xfId="4" applyFont="1" applyFill="1" applyBorder="1" applyAlignment="1">
      <alignment horizontal="center" vertical="center"/>
    </xf>
    <xf numFmtId="0" fontId="7" fillId="0" borderId="16" xfId="4" applyFont="1" applyBorder="1" applyAlignment="1">
      <alignment horizontal="center" vertical="center" wrapText="1"/>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45" fillId="0" borderId="0" xfId="4" applyFont="1" applyAlignment="1">
      <alignment horizontal="center" vertical="center"/>
    </xf>
    <xf numFmtId="1" fontId="45" fillId="0" borderId="0" xfId="4" applyNumberFormat="1" applyFont="1" applyAlignment="1">
      <alignment horizontal="center" vertical="center"/>
    </xf>
    <xf numFmtId="176" fontId="9" fillId="0" borderId="0" xfId="4" applyNumberFormat="1" applyFont="1" applyAlignment="1">
      <alignment horizontal="right" vertical="center" shrinkToFit="1"/>
    </xf>
    <xf numFmtId="176" fontId="9" fillId="0" borderId="3" xfId="4" applyNumberFormat="1" applyFont="1" applyBorder="1" applyAlignment="1">
      <alignment horizontal="right" vertical="center" shrinkToFit="1"/>
    </xf>
    <xf numFmtId="176" fontId="9" fillId="0" borderId="4" xfId="4" applyNumberFormat="1" applyFont="1" applyBorder="1" applyAlignment="1">
      <alignment horizontal="right" vertical="center" shrinkToFit="1"/>
    </xf>
    <xf numFmtId="176" fontId="9" fillId="0" borderId="5" xfId="4" applyNumberFormat="1" applyFont="1" applyBorder="1" applyAlignment="1">
      <alignment horizontal="right" vertical="center" shrinkToFit="1"/>
    </xf>
    <xf numFmtId="0" fontId="6" fillId="0" borderId="0" xfId="4" applyFont="1" applyAlignment="1">
      <alignment horizontal="center" vertical="center" wrapText="1"/>
    </xf>
    <xf numFmtId="176" fontId="9" fillId="3" borderId="3" xfId="4" applyNumberFormat="1" applyFont="1" applyFill="1" applyBorder="1" applyAlignment="1">
      <alignment horizontal="right" vertical="center" shrinkToFit="1"/>
    </xf>
    <xf numFmtId="176" fontId="9" fillId="3" borderId="4" xfId="4" applyNumberFormat="1" applyFont="1" applyFill="1" applyBorder="1" applyAlignment="1">
      <alignment horizontal="right" vertical="center" shrinkToFit="1"/>
    </xf>
    <xf numFmtId="176" fontId="9" fillId="3" borderId="5" xfId="4" applyNumberFormat="1" applyFont="1" applyFill="1" applyBorder="1" applyAlignment="1">
      <alignment horizontal="right" vertical="center" shrinkToFit="1"/>
    </xf>
    <xf numFmtId="177" fontId="9" fillId="0" borderId="18" xfId="4" applyNumberFormat="1" applyFont="1" applyBorder="1" applyAlignment="1">
      <alignment horizontal="right" vertical="center" shrinkToFit="1"/>
    </xf>
    <xf numFmtId="177" fontId="9" fillId="0" borderId="19" xfId="4" applyNumberFormat="1" applyFont="1" applyBorder="1" applyAlignment="1">
      <alignment horizontal="right" vertical="center" shrinkToFit="1"/>
    </xf>
    <xf numFmtId="177" fontId="9" fillId="0" borderId="20" xfId="4" applyNumberFormat="1" applyFont="1" applyBorder="1" applyAlignment="1">
      <alignment horizontal="right" vertical="center" shrinkToFit="1"/>
    </xf>
    <xf numFmtId="0" fontId="9" fillId="0" borderId="0" xfId="4" applyFont="1" applyAlignment="1">
      <alignment horizontal="left" vertical="center"/>
    </xf>
    <xf numFmtId="177" fontId="9" fillId="0" borderId="0" xfId="4" applyNumberFormat="1" applyFont="1" applyAlignment="1">
      <alignment horizontal="right" vertical="center" shrinkToFit="1"/>
    </xf>
    <xf numFmtId="176" fontId="9" fillId="6" borderId="0" xfId="4" applyNumberFormat="1" applyFont="1" applyFill="1" applyAlignment="1">
      <alignment horizontal="right" vertical="center" shrinkToFit="1"/>
    </xf>
    <xf numFmtId="0" fontId="9" fillId="3" borderId="2" xfId="4" applyFont="1" applyFill="1" applyBorder="1" applyAlignment="1">
      <alignment horizontal="center" vertical="center"/>
    </xf>
    <xf numFmtId="0" fontId="7" fillId="0" borderId="0" xfId="4" applyFont="1" applyAlignment="1">
      <alignment horizontal="center" vertical="center" wrapText="1"/>
    </xf>
    <xf numFmtId="0" fontId="9" fillId="0" borderId="7" xfId="4" applyFont="1" applyBorder="1" applyAlignment="1">
      <alignment horizontal="center" vertical="center" shrinkToFit="1"/>
    </xf>
    <xf numFmtId="0" fontId="9" fillId="0" borderId="0" xfId="4" applyFont="1" applyAlignment="1">
      <alignment horizontal="center" vertical="center" shrinkToFit="1"/>
    </xf>
    <xf numFmtId="0" fontId="42" fillId="0" borderId="2" xfId="6" applyFont="1" applyBorder="1" applyAlignment="1">
      <alignment horizontal="center" vertical="center"/>
    </xf>
    <xf numFmtId="0" fontId="42" fillId="3" borderId="3" xfId="6" applyFont="1" applyFill="1" applyBorder="1" applyAlignment="1" applyProtection="1">
      <alignment horizontal="center" vertical="center" shrinkToFit="1"/>
      <protection locked="0"/>
    </xf>
    <xf numFmtId="0" fontId="42" fillId="3" borderId="4" xfId="6" applyFont="1" applyFill="1" applyBorder="1" applyAlignment="1" applyProtection="1">
      <alignment horizontal="center" vertical="center" shrinkToFit="1"/>
      <protection locked="0"/>
    </xf>
    <xf numFmtId="0" fontId="42" fillId="3" borderId="5" xfId="6" applyFont="1" applyFill="1" applyBorder="1" applyAlignment="1" applyProtection="1">
      <alignment horizontal="center" vertical="center" shrinkToFit="1"/>
      <protection locked="0"/>
    </xf>
    <xf numFmtId="0" fontId="42" fillId="3" borderId="2" xfId="6" applyFont="1" applyFill="1" applyBorder="1" applyAlignment="1" applyProtection="1">
      <alignment horizontal="center" vertical="center" shrinkToFit="1"/>
      <protection locked="0"/>
    </xf>
    <xf numFmtId="0" fontId="42" fillId="0" borderId="3" xfId="6" applyFont="1" applyBorder="1" applyAlignment="1">
      <alignment horizontal="center" vertical="center"/>
    </xf>
    <xf numFmtId="0" fontId="42" fillId="0" borderId="4" xfId="6" applyFont="1" applyBorder="1" applyAlignment="1">
      <alignment horizontal="center" vertical="center"/>
    </xf>
    <xf numFmtId="0" fontId="42" fillId="0" borderId="5" xfId="6" applyFont="1" applyBorder="1" applyAlignment="1">
      <alignment horizontal="center" vertical="center"/>
    </xf>
    <xf numFmtId="0" fontId="42" fillId="3" borderId="3" xfId="6" applyFont="1" applyFill="1" applyBorder="1" applyAlignment="1">
      <alignment horizontal="center" vertical="center"/>
    </xf>
    <xf numFmtId="0" fontId="42" fillId="3" borderId="4" xfId="6" applyFont="1" applyFill="1" applyBorder="1" applyAlignment="1">
      <alignment horizontal="center" vertical="center"/>
    </xf>
    <xf numFmtId="0" fontId="42" fillId="3" borderId="5" xfId="6" applyFont="1" applyFill="1" applyBorder="1" applyAlignment="1">
      <alignment horizontal="center" vertical="center"/>
    </xf>
    <xf numFmtId="0" fontId="45" fillId="5" borderId="57" xfId="4" applyFont="1" applyFill="1" applyBorder="1" applyAlignment="1">
      <alignment horizontal="left" vertical="center" shrinkToFit="1"/>
    </xf>
    <xf numFmtId="188" fontId="60" fillId="0" borderId="86" xfId="6" applyNumberFormat="1" applyFont="1" applyBorder="1" applyAlignment="1">
      <alignment horizontal="center" vertical="center" shrinkToFit="1"/>
    </xf>
    <xf numFmtId="188" fontId="60" fillId="0" borderId="87" xfId="6" applyNumberFormat="1" applyFont="1" applyBorder="1" applyAlignment="1">
      <alignment horizontal="center" vertical="center" shrinkToFit="1"/>
    </xf>
    <xf numFmtId="188" fontId="60" fillId="0" borderId="28" xfId="6" applyNumberFormat="1" applyFont="1" applyBorder="1" applyAlignment="1">
      <alignment horizontal="right" vertical="center" shrinkToFit="1"/>
    </xf>
    <xf numFmtId="188" fontId="60" fillId="0" borderId="0" xfId="6" applyNumberFormat="1" applyFont="1" applyAlignment="1">
      <alignment horizontal="right" vertical="center" shrinkToFit="1"/>
    </xf>
    <xf numFmtId="188" fontId="60" fillId="0" borderId="11" xfId="6" applyNumberFormat="1" applyFont="1" applyBorder="1" applyAlignment="1">
      <alignment horizontal="right" vertical="center" shrinkToFit="1"/>
    </xf>
    <xf numFmtId="188" fontId="60" fillId="0" borderId="42" xfId="6" applyNumberFormat="1" applyFont="1" applyBorder="1" applyAlignment="1">
      <alignment horizontal="right" vertical="center" shrinkToFit="1"/>
    </xf>
    <xf numFmtId="188" fontId="60" fillId="10" borderId="32" xfId="6" applyNumberFormat="1" applyFont="1" applyFill="1" applyBorder="1" applyAlignment="1">
      <alignment horizontal="right" vertical="center" shrinkToFit="1"/>
    </xf>
    <xf numFmtId="0" fontId="44" fillId="0" borderId="32" xfId="6" applyFont="1" applyBorder="1" applyAlignment="1">
      <alignment horizontal="center" vertical="center"/>
    </xf>
    <xf numFmtId="0" fontId="44" fillId="0" borderId="35" xfId="6" applyFont="1" applyBorder="1" applyAlignment="1">
      <alignment horizontal="center" vertical="center"/>
    </xf>
    <xf numFmtId="0" fontId="64" fillId="0" borderId="85" xfId="6" applyFont="1" applyBorder="1" applyAlignment="1">
      <alignment horizontal="center" vertical="center" shrinkToFit="1"/>
    </xf>
    <xf numFmtId="0" fontId="64" fillId="0" borderId="86" xfId="6" applyFont="1" applyBorder="1" applyAlignment="1">
      <alignment horizontal="center" vertical="center" shrinkToFit="1"/>
    </xf>
    <xf numFmtId="0" fontId="64" fillId="0" borderId="87" xfId="6" applyFont="1" applyBorder="1" applyAlignment="1">
      <alignment horizontal="center" vertical="center" shrinkToFit="1"/>
    </xf>
    <xf numFmtId="188" fontId="60" fillId="0" borderId="82" xfId="6" applyNumberFormat="1" applyFont="1" applyBorder="1" applyAlignment="1">
      <alignment horizontal="center" vertical="center" shrinkToFit="1"/>
    </xf>
    <xf numFmtId="188" fontId="60" fillId="0" borderId="113" xfId="6" applyNumberFormat="1" applyFont="1" applyBorder="1" applyAlignment="1">
      <alignment horizontal="right" vertical="center" shrinkToFit="1"/>
    </xf>
    <xf numFmtId="188" fontId="60" fillId="0" borderId="114" xfId="6" applyNumberFormat="1" applyFont="1" applyBorder="1" applyAlignment="1">
      <alignment horizontal="right" vertical="center" shrinkToFit="1"/>
    </xf>
    <xf numFmtId="188" fontId="60" fillId="0" borderId="115" xfId="6" applyNumberFormat="1" applyFont="1" applyBorder="1" applyAlignment="1">
      <alignment horizontal="right" vertical="center" shrinkToFit="1"/>
    </xf>
    <xf numFmtId="0" fontId="44" fillId="0" borderId="4" xfId="6" applyFont="1" applyBorder="1" applyAlignment="1">
      <alignment horizontal="center" vertical="center"/>
    </xf>
    <xf numFmtId="0" fontId="44" fillId="0" borderId="31" xfId="6" applyFont="1" applyBorder="1" applyAlignment="1">
      <alignment horizontal="center" vertical="center"/>
    </xf>
    <xf numFmtId="0" fontId="62" fillId="0" borderId="27" xfId="6" applyFont="1" applyBorder="1" applyAlignment="1">
      <alignment horizontal="center" vertical="center" wrapText="1" shrinkToFit="1"/>
    </xf>
    <xf numFmtId="0" fontId="62" fillId="0" borderId="6" xfId="6" applyFont="1" applyBorder="1" applyAlignment="1">
      <alignment horizontal="center" vertical="center" shrinkToFit="1"/>
    </xf>
    <xf numFmtId="0" fontId="62" fillId="0" borderId="7" xfId="6" applyFont="1" applyBorder="1" applyAlignment="1">
      <alignment horizontal="center" vertical="center" shrinkToFit="1"/>
    </xf>
    <xf numFmtId="0" fontId="44" fillId="0" borderId="110" xfId="6" applyFont="1" applyBorder="1" applyAlignment="1">
      <alignment horizontal="center" vertical="center"/>
    </xf>
    <xf numFmtId="0" fontId="44" fillId="0" borderId="111" xfId="6" applyFont="1" applyBorder="1" applyAlignment="1">
      <alignment horizontal="center" vertical="center"/>
    </xf>
    <xf numFmtId="0" fontId="44" fillId="0" borderId="112" xfId="6" applyFont="1" applyBorder="1" applyAlignment="1">
      <alignment horizontal="center" vertical="center"/>
    </xf>
    <xf numFmtId="187" fontId="60" fillId="0" borderId="4" xfId="6" applyNumberFormat="1" applyFont="1" applyBorder="1" applyAlignment="1">
      <alignment horizontal="right" vertical="center" shrinkToFit="1"/>
    </xf>
    <xf numFmtId="187" fontId="60" fillId="0" borderId="8" xfId="6" applyNumberFormat="1" applyFont="1" applyBorder="1" applyAlignment="1">
      <alignment horizontal="right" vertical="center" shrinkToFit="1"/>
    </xf>
    <xf numFmtId="187" fontId="60" fillId="0" borderId="9" xfId="6" applyNumberFormat="1" applyFont="1" applyBorder="1" applyAlignment="1">
      <alignment horizontal="right" vertical="center" shrinkToFit="1"/>
    </xf>
    <xf numFmtId="187" fontId="60" fillId="0" borderId="40" xfId="6" applyNumberFormat="1" applyFont="1" applyBorder="1" applyAlignment="1">
      <alignment horizontal="right" vertical="center" shrinkToFit="1"/>
    </xf>
    <xf numFmtId="187" fontId="60" fillId="0" borderId="98" xfId="6" applyNumberFormat="1" applyFont="1" applyBorder="1" applyAlignment="1">
      <alignment horizontal="right" vertical="center" shrinkToFit="1"/>
    </xf>
    <xf numFmtId="187" fontId="60" fillId="0" borderId="107" xfId="6" applyNumberFormat="1" applyFont="1" applyBorder="1" applyAlignment="1">
      <alignment horizontal="right" vertical="center" shrinkToFit="1"/>
    </xf>
    <xf numFmtId="187" fontId="60" fillId="0" borderId="108" xfId="6" applyNumberFormat="1" applyFont="1" applyBorder="1" applyAlignment="1">
      <alignment horizontal="right" vertical="center" shrinkToFit="1"/>
    </xf>
    <xf numFmtId="187" fontId="60" fillId="0" borderId="109" xfId="6" applyNumberFormat="1" applyFont="1" applyBorder="1" applyAlignment="1">
      <alignment horizontal="right" vertical="center" shrinkToFit="1"/>
    </xf>
    <xf numFmtId="0" fontId="44" fillId="0" borderId="26" xfId="6" applyFont="1" applyBorder="1" applyAlignment="1">
      <alignment horizontal="center" vertical="center"/>
    </xf>
    <xf numFmtId="0" fontId="44" fillId="0" borderId="2" xfId="6" applyFont="1" applyBorder="1" applyAlignment="1">
      <alignment horizontal="center" vertical="center"/>
    </xf>
    <xf numFmtId="187" fontId="60" fillId="0" borderId="8" xfId="6" applyNumberFormat="1" applyFont="1" applyBorder="1" applyAlignment="1">
      <alignment horizontal="right" vertical="center"/>
    </xf>
    <xf numFmtId="187" fontId="60" fillId="0" borderId="9" xfId="6" applyNumberFormat="1" applyFont="1" applyBorder="1" applyAlignment="1">
      <alignment horizontal="right" vertical="center"/>
    </xf>
    <xf numFmtId="0" fontId="44" fillId="0" borderId="9" xfId="6" applyFont="1" applyBorder="1" applyAlignment="1">
      <alignment horizontal="center" vertical="center"/>
    </xf>
    <xf numFmtId="0" fontId="44" fillId="0" borderId="98" xfId="6" applyFont="1" applyBorder="1" applyAlignment="1">
      <alignment horizontal="center" vertical="center"/>
    </xf>
    <xf numFmtId="187" fontId="60" fillId="3" borderId="3" xfId="6" applyNumberFormat="1" applyFont="1" applyFill="1" applyBorder="1" applyAlignment="1" applyProtection="1">
      <alignment horizontal="right" vertical="center" shrinkToFit="1"/>
      <protection locked="0"/>
    </xf>
    <xf numFmtId="187" fontId="60" fillId="3" borderId="4" xfId="6" applyNumberFormat="1" applyFont="1" applyFill="1" applyBorder="1" applyAlignment="1" applyProtection="1">
      <alignment horizontal="right" vertical="center" shrinkToFit="1"/>
      <protection locked="0"/>
    </xf>
    <xf numFmtId="187" fontId="60" fillId="3" borderId="31" xfId="6" applyNumberFormat="1" applyFont="1" applyFill="1" applyBorder="1" applyAlignment="1" applyProtection="1">
      <alignment horizontal="right" vertical="center" shrinkToFit="1"/>
      <protection locked="0"/>
    </xf>
    <xf numFmtId="187" fontId="60" fillId="3" borderId="40" xfId="6" applyNumberFormat="1" applyFont="1" applyFill="1" applyBorder="1" applyAlignment="1" applyProtection="1">
      <alignment horizontal="right" vertical="center" shrinkToFit="1"/>
      <protection locked="0"/>
    </xf>
    <xf numFmtId="187" fontId="60" fillId="3" borderId="18" xfId="6" applyNumberFormat="1" applyFont="1" applyFill="1" applyBorder="1" applyAlignment="1" applyProtection="1">
      <alignment horizontal="right" vertical="center" shrinkToFit="1"/>
      <protection locked="0"/>
    </xf>
    <xf numFmtId="187" fontId="60" fillId="3" borderId="19" xfId="6" applyNumberFormat="1" applyFont="1" applyFill="1" applyBorder="1" applyAlignment="1" applyProtection="1">
      <alignment horizontal="right" vertical="center" shrinkToFit="1"/>
      <protection locked="0"/>
    </xf>
    <xf numFmtId="187" fontId="60" fillId="3" borderId="20" xfId="6" applyNumberFormat="1" applyFont="1" applyFill="1" applyBorder="1" applyAlignment="1" applyProtection="1">
      <alignment horizontal="right" vertical="center" shrinkToFit="1"/>
      <protection locked="0"/>
    </xf>
    <xf numFmtId="187" fontId="60" fillId="3" borderId="8" xfId="6" applyNumberFormat="1" applyFont="1" applyFill="1" applyBorder="1" applyAlignment="1" applyProtection="1">
      <alignment horizontal="right" vertical="center"/>
      <protection locked="0"/>
    </xf>
    <xf numFmtId="187" fontId="60" fillId="3" borderId="9" xfId="6" applyNumberFormat="1" applyFont="1" applyFill="1" applyBorder="1" applyAlignment="1" applyProtection="1">
      <alignment horizontal="right" vertical="center"/>
      <protection locked="0"/>
    </xf>
    <xf numFmtId="187" fontId="60" fillId="3" borderId="9" xfId="6" applyNumberFormat="1" applyFont="1" applyFill="1" applyBorder="1" applyAlignment="1" applyProtection="1">
      <alignment horizontal="right" vertical="center" shrinkToFit="1"/>
      <protection locked="0"/>
    </xf>
    <xf numFmtId="0" fontId="62" fillId="0" borderId="74" xfId="6" applyFont="1" applyBorder="1" applyAlignment="1">
      <alignment horizontal="center" vertical="center" shrinkToFit="1"/>
    </xf>
    <xf numFmtId="0" fontId="62" fillId="0" borderId="9" xfId="6" applyFont="1" applyBorder="1" applyAlignment="1">
      <alignment horizontal="center" vertical="center" shrinkToFit="1"/>
    </xf>
    <xf numFmtId="0" fontId="62" fillId="0" borderId="10" xfId="6" applyFont="1" applyBorder="1" applyAlignment="1">
      <alignment horizontal="center" vertical="center" shrinkToFit="1"/>
    </xf>
    <xf numFmtId="0" fontId="63" fillId="0" borderId="3" xfId="6" applyFont="1" applyBorder="1" applyAlignment="1">
      <alignment horizontal="center" vertical="center" wrapText="1" shrinkToFit="1"/>
    </xf>
    <xf numFmtId="0" fontId="63" fillId="0" borderId="4" xfId="6" applyFont="1" applyBorder="1" applyAlignment="1">
      <alignment horizontal="center" vertical="center" shrinkToFit="1"/>
    </xf>
    <xf numFmtId="0" fontId="63" fillId="0" borderId="5" xfId="6" applyFont="1" applyBorder="1" applyAlignment="1">
      <alignment horizontal="center" vertical="center" shrinkToFit="1"/>
    </xf>
    <xf numFmtId="0" fontId="44" fillId="0" borderId="23" xfId="6" applyFont="1" applyBorder="1" applyAlignment="1">
      <alignment horizontal="center" vertical="center"/>
    </xf>
    <xf numFmtId="0" fontId="44" fillId="0" borderId="24" xfId="6" applyFont="1" applyBorder="1" applyAlignment="1">
      <alignment horizontal="center" vertical="center"/>
    </xf>
    <xf numFmtId="0" fontId="44" fillId="0" borderId="25" xfId="6" applyFont="1" applyBorder="1" applyAlignment="1">
      <alignment horizontal="center" vertical="center"/>
    </xf>
    <xf numFmtId="0" fontId="44" fillId="0" borderId="21" xfId="6" applyFont="1" applyBorder="1" applyAlignment="1">
      <alignment horizontal="center" vertical="center"/>
    </xf>
    <xf numFmtId="0" fontId="62" fillId="0" borderId="0" xfId="6" applyFont="1" applyAlignment="1">
      <alignment horizontal="center" vertical="center" shrinkToFit="1"/>
    </xf>
    <xf numFmtId="0" fontId="62" fillId="0" borderId="12" xfId="6" applyFont="1" applyBorder="1" applyAlignment="1">
      <alignment horizontal="center" vertical="center" shrinkToFit="1"/>
    </xf>
    <xf numFmtId="0" fontId="44" fillId="0" borderId="73" xfId="6" applyFont="1" applyBorder="1" applyAlignment="1">
      <alignment horizontal="center" vertical="center" shrinkToFit="1"/>
    </xf>
    <xf numFmtId="0" fontId="44" fillId="0" borderId="63" xfId="6" applyFont="1" applyBorder="1" applyAlignment="1">
      <alignment horizontal="center" vertical="center" shrinkToFit="1"/>
    </xf>
    <xf numFmtId="0" fontId="44" fillId="0" borderId="64" xfId="6" applyFont="1" applyBorder="1" applyAlignment="1">
      <alignment horizontal="center" vertical="center" shrinkToFit="1"/>
    </xf>
    <xf numFmtId="0" fontId="44" fillId="0" borderId="8" xfId="6" applyFont="1" applyBorder="1" applyAlignment="1">
      <alignment horizontal="center" vertical="center" shrinkToFit="1"/>
    </xf>
    <xf numFmtId="0" fontId="44" fillId="0" borderId="9" xfId="6" applyFont="1" applyBorder="1" applyAlignment="1">
      <alignment horizontal="center" vertical="center" shrinkToFit="1"/>
    </xf>
    <xf numFmtId="0" fontId="44" fillId="0" borderId="98" xfId="6" applyFont="1" applyBorder="1" applyAlignment="1">
      <alignment horizontal="center" vertical="center" shrinkToFit="1"/>
    </xf>
    <xf numFmtId="0" fontId="62" fillId="0" borderId="28" xfId="6" applyFont="1" applyBorder="1" applyAlignment="1">
      <alignment horizontal="center" vertical="center" shrinkToFit="1"/>
    </xf>
    <xf numFmtId="0" fontId="62" fillId="0" borderId="11" xfId="6" applyFont="1" applyBorder="1" applyAlignment="1">
      <alignment horizontal="center" vertical="center" shrinkToFit="1"/>
    </xf>
    <xf numFmtId="0" fontId="62" fillId="0" borderId="42" xfId="6" applyFont="1" applyBorder="1" applyAlignment="1">
      <alignment horizontal="center" vertical="center" shrinkToFit="1"/>
    </xf>
    <xf numFmtId="0" fontId="62" fillId="0" borderId="98" xfId="6" applyFont="1" applyBorder="1" applyAlignment="1">
      <alignment horizontal="center" vertical="center" shrinkToFit="1"/>
    </xf>
    <xf numFmtId="0" fontId="41" fillId="0" borderId="99" xfId="6" applyFont="1" applyBorder="1" applyAlignment="1">
      <alignment horizontal="center" vertical="center"/>
    </xf>
    <xf numFmtId="0" fontId="41" fillId="0" borderId="81" xfId="6" applyFont="1" applyBorder="1" applyAlignment="1">
      <alignment horizontal="center" vertical="center"/>
    </xf>
    <xf numFmtId="0" fontId="41" fillId="0" borderId="84" xfId="6" applyFont="1" applyBorder="1" applyAlignment="1">
      <alignment horizontal="center" vertical="center"/>
    </xf>
    <xf numFmtId="0" fontId="44" fillId="0" borderId="99" xfId="6" applyFont="1" applyBorder="1" applyAlignment="1">
      <alignment horizontal="center" vertical="center" shrinkToFit="1"/>
    </xf>
    <xf numFmtId="0" fontId="44" fillId="0" borderId="81" xfId="6" applyFont="1" applyBorder="1" applyAlignment="1">
      <alignment horizontal="center" vertical="center" shrinkToFit="1"/>
    </xf>
    <xf numFmtId="0" fontId="44" fillId="0" borderId="84" xfId="6" applyFont="1" applyBorder="1" applyAlignment="1">
      <alignment horizontal="center" vertical="center" shrinkToFit="1"/>
    </xf>
    <xf numFmtId="0" fontId="44" fillId="0" borderId="62" xfId="6" applyFont="1" applyBorder="1" applyAlignment="1">
      <alignment horizontal="center" vertical="center"/>
    </xf>
    <xf numFmtId="0" fontId="44" fillId="0" borderId="63" xfId="6" applyFont="1" applyBorder="1" applyAlignment="1">
      <alignment horizontal="center" vertical="center"/>
    </xf>
    <xf numFmtId="0" fontId="44" fillId="0" borderId="64" xfId="6" applyFont="1" applyBorder="1" applyAlignment="1">
      <alignment horizontal="center" vertical="center"/>
    </xf>
    <xf numFmtId="0" fontId="44" fillId="0" borderId="28" xfId="6" applyFont="1" applyBorder="1" applyAlignment="1">
      <alignment horizontal="center" vertical="center"/>
    </xf>
    <xf numFmtId="0" fontId="44" fillId="0" borderId="42" xfId="6" applyFont="1" applyBorder="1" applyAlignment="1">
      <alignment horizontal="center" vertical="center"/>
    </xf>
    <xf numFmtId="0" fontId="44" fillId="0" borderId="74" xfId="6" applyFont="1" applyBorder="1" applyAlignment="1">
      <alignment horizontal="center" vertical="center"/>
    </xf>
    <xf numFmtId="0" fontId="44" fillId="3" borderId="2" xfId="6" applyFont="1" applyFill="1" applyBorder="1" applyAlignment="1" applyProtection="1">
      <alignment horizontal="center" vertical="center" shrinkToFit="1"/>
      <protection locked="0"/>
    </xf>
    <xf numFmtId="0" fontId="44" fillId="0" borderId="3" xfId="6" applyFont="1" applyBorder="1" applyAlignment="1">
      <alignment horizontal="center" vertical="center"/>
    </xf>
    <xf numFmtId="0" fontId="44" fillId="0" borderId="5" xfId="6" applyFont="1" applyBorder="1" applyAlignment="1">
      <alignment horizontal="center" vertical="center"/>
    </xf>
    <xf numFmtId="0" fontId="44" fillId="3" borderId="3" xfId="6" applyFont="1" applyFill="1" applyBorder="1" applyAlignment="1">
      <alignment horizontal="center" vertical="center"/>
    </xf>
    <xf numFmtId="0" fontId="44" fillId="3" borderId="4" xfId="6" applyFont="1" applyFill="1" applyBorder="1" applyAlignment="1">
      <alignment horizontal="center" vertical="center"/>
    </xf>
    <xf numFmtId="0" fontId="44" fillId="3" borderId="5" xfId="6" applyFont="1" applyFill="1" applyBorder="1" applyAlignment="1">
      <alignment horizontal="center" vertical="center"/>
    </xf>
    <xf numFmtId="0" fontId="44" fillId="3" borderId="2" xfId="6" applyFont="1" applyFill="1" applyBorder="1" applyAlignment="1" applyProtection="1">
      <alignment horizontal="center" vertical="center"/>
      <protection locked="0"/>
    </xf>
    <xf numFmtId="0" fontId="44" fillId="3" borderId="3" xfId="6" applyFont="1" applyFill="1" applyBorder="1" applyAlignment="1" applyProtection="1">
      <alignment horizontal="center" vertical="center" shrinkToFit="1"/>
      <protection locked="0"/>
    </xf>
    <xf numFmtId="0" fontId="44" fillId="3" borderId="4" xfId="6" applyFont="1" applyFill="1" applyBorder="1" applyAlignment="1" applyProtection="1">
      <alignment horizontal="center" vertical="center" shrinkToFit="1"/>
      <protection locked="0"/>
    </xf>
    <xf numFmtId="0" fontId="44" fillId="3" borderId="5" xfId="6" applyFont="1" applyFill="1" applyBorder="1" applyAlignment="1" applyProtection="1">
      <alignment horizontal="center" vertical="center" shrinkToFit="1"/>
      <protection locked="0"/>
    </xf>
    <xf numFmtId="0" fontId="44" fillId="6" borderId="0" xfId="6" applyFont="1" applyFill="1" applyAlignment="1" applyProtection="1">
      <alignment horizontal="center" vertical="center" shrinkToFit="1"/>
      <protection locked="0"/>
    </xf>
    <xf numFmtId="0" fontId="30" fillId="0" borderId="0" xfId="2" applyFont="1" applyAlignment="1">
      <alignment horizontal="left" vertical="center" wrapText="1"/>
    </xf>
    <xf numFmtId="0" fontId="31" fillId="0" borderId="3" xfId="2" applyFont="1" applyBorder="1" applyAlignment="1">
      <alignment horizontal="center" vertical="center"/>
    </xf>
    <xf numFmtId="0" fontId="31" fillId="0" borderId="4" xfId="2" applyFont="1" applyBorder="1" applyAlignment="1">
      <alignment horizontal="center" vertical="center"/>
    </xf>
    <xf numFmtId="0" fontId="31" fillId="0" borderId="5" xfId="2" applyFont="1" applyBorder="1" applyAlignment="1">
      <alignment horizontal="center" vertical="center"/>
    </xf>
    <xf numFmtId="0" fontId="30" fillId="0" borderId="11" xfId="2" applyFont="1" applyBorder="1" applyAlignment="1">
      <alignment horizontal="left" vertical="center"/>
    </xf>
    <xf numFmtId="0" fontId="30" fillId="0" borderId="8" xfId="2" applyFont="1" applyBorder="1" applyAlignment="1">
      <alignment horizontal="left" vertical="center"/>
    </xf>
    <xf numFmtId="0" fontId="30" fillId="0" borderId="1" xfId="2" applyFont="1" applyBorder="1" applyAlignment="1">
      <alignment horizontal="left" vertical="center"/>
    </xf>
    <xf numFmtId="0" fontId="30" fillId="0" borderId="13" xfId="2" applyFont="1" applyBorder="1" applyAlignment="1">
      <alignment horizontal="left" vertical="center"/>
    </xf>
    <xf numFmtId="0" fontId="30" fillId="0" borderId="14" xfId="2" applyFont="1" applyBorder="1" applyAlignment="1">
      <alignment horizontal="left" vertical="center"/>
    </xf>
    <xf numFmtId="0" fontId="33" fillId="0" borderId="4" xfId="2" applyFont="1" applyBorder="1" applyAlignment="1">
      <alignment horizontal="left" vertical="center" wrapText="1"/>
    </xf>
    <xf numFmtId="0" fontId="33" fillId="0" borderId="5" xfId="2" applyFont="1" applyBorder="1" applyAlignment="1">
      <alignment horizontal="left" vertical="center" wrapText="1"/>
    </xf>
    <xf numFmtId="0" fontId="16" fillId="0" borderId="16" xfId="2" applyFont="1" applyBorder="1" applyAlignment="1">
      <alignment horizontal="left" vertical="center" wrapText="1"/>
    </xf>
    <xf numFmtId="0" fontId="16" fillId="0" borderId="7" xfId="2" applyFont="1" applyBorder="1" applyAlignment="1">
      <alignment horizontal="left"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center" wrapText="1"/>
    </xf>
    <xf numFmtId="0" fontId="16" fillId="0" borderId="8" xfId="2" applyFont="1" applyBorder="1" applyAlignment="1">
      <alignment horizontal="left" vertical="center" wrapText="1"/>
    </xf>
    <xf numFmtId="0" fontId="16" fillId="0" borderId="10" xfId="2" applyFont="1" applyBorder="1" applyAlignment="1">
      <alignment horizontal="left" vertical="center" wrapText="1"/>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19" fillId="0" borderId="0" xfId="2" applyFont="1" applyAlignment="1">
      <alignment horizontal="center" vertical="center"/>
    </xf>
    <xf numFmtId="0" fontId="16" fillId="0" borderId="2" xfId="2" applyFont="1" applyBorder="1" applyAlignment="1">
      <alignment horizontal="left" vertical="center"/>
    </xf>
    <xf numFmtId="0" fontId="16" fillId="0" borderId="3" xfId="2" applyFont="1" applyBorder="1" applyAlignment="1">
      <alignment horizontal="left" vertical="center"/>
    </xf>
    <xf numFmtId="0" fontId="16" fillId="0" borderId="5" xfId="2" applyFont="1" applyBorder="1" applyAlignment="1">
      <alignment horizontal="left"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left"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21" fillId="0" borderId="0" xfId="2" applyFont="1" applyAlignment="1">
      <alignment horizontal="left" vertical="center" wrapText="1"/>
    </xf>
    <xf numFmtId="0" fontId="21" fillId="0" borderId="0" xfId="2" applyFont="1" applyAlignment="1">
      <alignment vertical="center" wrapText="1"/>
    </xf>
    <xf numFmtId="0" fontId="21" fillId="0" borderId="0" xfId="2" applyFont="1" applyAlignment="1">
      <alignment horizontal="left" vertical="center"/>
    </xf>
    <xf numFmtId="0" fontId="16" fillId="0" borderId="3" xfId="2" applyFont="1" applyBorder="1" applyAlignment="1">
      <alignment horizontal="left" vertical="center" wrapText="1"/>
    </xf>
    <xf numFmtId="0" fontId="16" fillId="0" borderId="5" xfId="2" applyFont="1" applyBorder="1" applyAlignment="1">
      <alignment horizontal="left" vertical="center" wrapText="1"/>
    </xf>
    <xf numFmtId="0" fontId="16" fillId="0" borderId="2"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4" xfId="2" applyFont="1" applyBorder="1" applyAlignment="1">
      <alignment horizontal="left" vertical="center" wrapText="1"/>
    </xf>
    <xf numFmtId="0" fontId="16" fillId="0" borderId="9" xfId="2" applyFont="1" applyBorder="1" applyAlignment="1">
      <alignment horizontal="left" vertical="center" wrapText="1"/>
    </xf>
    <xf numFmtId="0" fontId="5" fillId="0" borderId="0" xfId="2" applyFont="1" applyAlignment="1">
      <alignment vertical="center" wrapText="1"/>
    </xf>
    <xf numFmtId="0" fontId="2" fillId="0" borderId="0" xfId="2" applyAlignment="1">
      <alignment horizontal="center" vertical="center"/>
    </xf>
    <xf numFmtId="0" fontId="2" fillId="0" borderId="0" xfId="2" applyAlignment="1">
      <alignment horizontal="center" vertical="center" wrapText="1"/>
    </xf>
    <xf numFmtId="0" fontId="2" fillId="0" borderId="0" xfId="2" applyAlignment="1">
      <alignment vertical="center" wrapText="1"/>
    </xf>
    <xf numFmtId="0" fontId="2" fillId="0" borderId="0" xfId="1" applyAlignment="1">
      <alignment horizontal="center" vertical="center" wrapText="1"/>
    </xf>
    <xf numFmtId="0" fontId="13" fillId="2" borderId="0" xfId="2" applyFont="1" applyFill="1" applyAlignment="1">
      <alignment vertical="center" wrapText="1"/>
    </xf>
    <xf numFmtId="0" fontId="13" fillId="2" borderId="0" xfId="2" applyFont="1" applyFill="1">
      <alignment vertical="center"/>
    </xf>
    <xf numFmtId="0" fontId="13" fillId="2" borderId="0" xfId="2" applyFont="1" applyFill="1" applyAlignment="1">
      <alignment horizontal="center" vertical="center"/>
    </xf>
    <xf numFmtId="0" fontId="2" fillId="0" borderId="0" xfId="2">
      <alignment vertical="center"/>
    </xf>
    <xf numFmtId="0" fontId="14" fillId="0" borderId="0" xfId="2" applyFont="1" applyAlignment="1">
      <alignment horizontal="center" vertical="center"/>
    </xf>
    <xf numFmtId="0" fontId="8" fillId="0" borderId="0" xfId="2" applyFont="1" applyAlignment="1">
      <alignment horizontal="center" vertical="center"/>
    </xf>
    <xf numFmtId="0" fontId="37" fillId="0" borderId="0" xfId="2" applyFont="1" applyAlignment="1">
      <alignment horizontal="center" vertical="center"/>
    </xf>
    <xf numFmtId="0" fontId="30" fillId="0" borderId="43" xfId="2" applyFont="1" applyBorder="1" applyAlignment="1">
      <alignment horizontal="distributed" vertical="center"/>
    </xf>
    <xf numFmtId="0" fontId="30" fillId="0" borderId="44" xfId="2" applyFont="1" applyBorder="1" applyAlignment="1">
      <alignment horizontal="distributed" vertical="center"/>
    </xf>
    <xf numFmtId="0" fontId="30" fillId="0" borderId="45" xfId="2" applyFont="1" applyBorder="1">
      <alignment vertical="center"/>
    </xf>
    <xf numFmtId="0" fontId="30" fillId="0" borderId="46" xfId="2" applyFont="1" applyBorder="1">
      <alignment vertical="center"/>
    </xf>
    <xf numFmtId="0" fontId="30" fillId="0" borderId="47" xfId="2" applyFont="1" applyBorder="1">
      <alignment vertical="center"/>
    </xf>
    <xf numFmtId="0" fontId="30" fillId="0" borderId="40" xfId="2" applyFont="1" applyBorder="1" applyAlignment="1">
      <alignment horizontal="distributed" vertical="center"/>
    </xf>
    <xf numFmtId="0" fontId="30" fillId="0" borderId="5" xfId="2" applyFont="1" applyBorder="1" applyAlignment="1">
      <alignment horizontal="distributed" vertical="center"/>
    </xf>
    <xf numFmtId="0" fontId="30" fillId="0" borderId="31" xfId="2" applyFont="1" applyBorder="1" applyAlignment="1">
      <alignment horizontal="center" vertical="center"/>
    </xf>
    <xf numFmtId="0" fontId="30" fillId="0" borderId="116" xfId="2" applyFont="1" applyBorder="1" applyAlignment="1">
      <alignment horizontal="center" vertical="center"/>
    </xf>
    <xf numFmtId="0" fontId="30" fillId="0" borderId="117" xfId="2" applyFont="1" applyBorder="1" applyAlignment="1">
      <alignment horizontal="center" vertical="center"/>
    </xf>
    <xf numFmtId="0" fontId="30" fillId="0" borderId="118" xfId="2" applyFont="1" applyBorder="1" applyAlignment="1">
      <alignment horizontal="center" vertical="center"/>
    </xf>
    <xf numFmtId="0" fontId="30" fillId="0" borderId="2" xfId="2" applyFont="1" applyBorder="1" applyAlignment="1">
      <alignment horizontal="center" vertical="center" wrapText="1"/>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3" xfId="2" applyFont="1" applyBorder="1" applyAlignment="1">
      <alignment horizontal="center" vertical="center" wrapText="1"/>
    </xf>
    <xf numFmtId="0" fontId="30" fillId="0" borderId="5" xfId="2" applyFont="1" applyBorder="1" applyAlignment="1">
      <alignment horizontal="center" vertical="center" wrapText="1"/>
    </xf>
    <xf numFmtId="0" fontId="30" fillId="0" borderId="37" xfId="2" applyFont="1" applyBorder="1" applyAlignment="1">
      <alignment horizontal="center" vertical="center" textRotation="255" wrapText="1"/>
    </xf>
    <xf numFmtId="0" fontId="30" fillId="0" borderId="38" xfId="2" applyFont="1" applyBorder="1" applyAlignment="1">
      <alignment horizontal="center" vertical="center" textRotation="255" wrapText="1"/>
    </xf>
    <xf numFmtId="0" fontId="30" fillId="0" borderId="8" xfId="2" applyFont="1" applyBorder="1" applyAlignment="1">
      <alignment horizontal="center" vertical="center"/>
    </xf>
    <xf numFmtId="0" fontId="30" fillId="0" borderId="9" xfId="2" applyFont="1" applyBorder="1" applyAlignment="1">
      <alignment horizontal="center" vertical="center"/>
    </xf>
    <xf numFmtId="0" fontId="30" fillId="0" borderId="10" xfId="2" applyFont="1" applyBorder="1" applyAlignment="1">
      <alignment horizontal="center" vertical="center"/>
    </xf>
    <xf numFmtId="0" fontId="30" fillId="0" borderId="3" xfId="2" applyFont="1" applyBorder="1" applyAlignment="1">
      <alignment horizontal="left" vertical="center"/>
    </xf>
    <xf numFmtId="0" fontId="30" fillId="0" borderId="5" xfId="2" applyFont="1" applyBorder="1" applyAlignment="1">
      <alignment horizontal="left" vertical="center"/>
    </xf>
    <xf numFmtId="0" fontId="30" fillId="0" borderId="4" xfId="2" applyFont="1" applyBorder="1" applyAlignment="1">
      <alignment horizontal="left" vertical="center"/>
    </xf>
    <xf numFmtId="0" fontId="30" fillId="0" borderId="31" xfId="2" applyFont="1" applyBorder="1" applyAlignment="1">
      <alignment horizontal="left" vertical="center"/>
    </xf>
    <xf numFmtId="0" fontId="30" fillId="0" borderId="34" xfId="2" applyFont="1" applyBorder="1" applyAlignment="1">
      <alignment horizontal="left" vertical="center"/>
    </xf>
    <xf numFmtId="0" fontId="30" fillId="0" borderId="33" xfId="2" applyFont="1" applyBorder="1" applyAlignment="1">
      <alignment horizontal="left" vertical="center"/>
    </xf>
    <xf numFmtId="0" fontId="30" fillId="0" borderId="32" xfId="2" applyFont="1" applyBorder="1" applyAlignment="1">
      <alignment horizontal="left" vertical="center"/>
    </xf>
    <xf numFmtId="0" fontId="30" fillId="0" borderId="35" xfId="2" applyFont="1" applyBorder="1" applyAlignment="1">
      <alignment horizontal="left" vertical="center"/>
    </xf>
    <xf numFmtId="0" fontId="72" fillId="0" borderId="2" xfId="7" applyFont="1" applyBorder="1" applyAlignment="1">
      <alignment horizontal="left" vertical="distributed" wrapText="1"/>
    </xf>
    <xf numFmtId="0" fontId="72" fillId="0" borderId="2" xfId="8" applyFont="1" applyBorder="1" applyAlignment="1">
      <alignment horizontal="center" vertical="center"/>
    </xf>
    <xf numFmtId="0" fontId="19" fillId="0" borderId="0" xfId="7" applyFont="1" applyAlignment="1">
      <alignment horizontal="center" vertical="center" wrapText="1"/>
    </xf>
    <xf numFmtId="0" fontId="72" fillId="0" borderId="2" xfId="7" applyFont="1" applyBorder="1" applyAlignment="1">
      <alignment horizontal="center" wrapText="1"/>
    </xf>
    <xf numFmtId="0" fontId="72" fillId="0" borderId="3" xfId="7" applyFont="1" applyBorder="1" applyAlignment="1">
      <alignment horizontal="center" vertical="center" wrapText="1"/>
    </xf>
    <xf numFmtId="0" fontId="72" fillId="0" borderId="5" xfId="7" applyFont="1" applyBorder="1" applyAlignment="1">
      <alignment horizontal="center" vertical="center" wrapText="1"/>
    </xf>
    <xf numFmtId="0" fontId="72" fillId="0" borderId="4" xfId="7" applyFont="1" applyBorder="1" applyAlignment="1">
      <alignment horizontal="center" vertical="center" wrapText="1"/>
    </xf>
    <xf numFmtId="0" fontId="72" fillId="0" borderId="3" xfId="7" quotePrefix="1" applyFont="1" applyBorder="1" applyAlignment="1">
      <alignment horizontal="center" vertical="center"/>
    </xf>
    <xf numFmtId="0" fontId="72" fillId="0" borderId="6" xfId="7" applyFont="1" applyBorder="1" applyAlignment="1">
      <alignment horizontal="left" vertical="center" wrapText="1"/>
    </xf>
    <xf numFmtId="0" fontId="72" fillId="0" borderId="7" xfId="7" applyFont="1" applyBorder="1" applyAlignment="1">
      <alignment horizontal="left" vertical="center" wrapText="1"/>
    </xf>
    <xf numFmtId="0" fontId="72" fillId="0" borderId="16" xfId="7" quotePrefix="1" applyFont="1" applyBorder="1" applyAlignment="1">
      <alignment horizontal="center" vertical="center"/>
    </xf>
    <xf numFmtId="0" fontId="72" fillId="0" borderId="8" xfId="7" quotePrefix="1" applyFont="1" applyBorder="1" applyAlignment="1">
      <alignment horizontal="center" vertical="center"/>
    </xf>
    <xf numFmtId="0" fontId="72" fillId="0" borderId="3" xfId="7" applyFont="1" applyBorder="1" applyAlignment="1">
      <alignment horizontal="left" vertical="center" wrapText="1"/>
    </xf>
    <xf numFmtId="0" fontId="72" fillId="0" borderId="5" xfId="7" applyFont="1" applyBorder="1" applyAlignment="1">
      <alignment horizontal="left" vertical="center" wrapText="1"/>
    </xf>
    <xf numFmtId="0" fontId="72" fillId="0" borderId="0" xfId="7" applyFont="1" applyAlignment="1">
      <alignment horizontal="left" vertical="top" wrapText="1"/>
    </xf>
    <xf numFmtId="0" fontId="72" fillId="0" borderId="11" xfId="7" quotePrefix="1" applyFont="1" applyBorder="1" applyAlignment="1">
      <alignment horizontal="center" vertical="center"/>
    </xf>
    <xf numFmtId="0" fontId="72" fillId="0" borderId="8" xfId="7" applyFont="1" applyBorder="1" applyAlignment="1">
      <alignment horizontal="left" vertical="center" wrapText="1"/>
    </xf>
    <xf numFmtId="0" fontId="72" fillId="0" borderId="10" xfId="7" applyFont="1" applyBorder="1" applyAlignment="1">
      <alignment horizontal="left" vertical="center" wrapText="1"/>
    </xf>
    <xf numFmtId="0" fontId="72" fillId="0" borderId="2" xfId="7" quotePrefix="1" applyFont="1" applyBorder="1" applyAlignment="1">
      <alignment horizontal="center" vertical="center"/>
    </xf>
    <xf numFmtId="0" fontId="72" fillId="0" borderId="4" xfId="7" applyFont="1" applyBorder="1" applyAlignment="1">
      <alignment horizontal="left" vertical="center" wrapText="1"/>
    </xf>
    <xf numFmtId="0" fontId="72" fillId="0" borderId="2" xfId="7" applyFont="1" applyBorder="1" applyAlignment="1">
      <alignment horizontal="center" vertical="center" wrapText="1"/>
    </xf>
    <xf numFmtId="0" fontId="72" fillId="0" borderId="2" xfId="7" applyFont="1" applyBorder="1" applyAlignment="1">
      <alignment horizontal="left" vertical="center" wrapText="1"/>
    </xf>
    <xf numFmtId="0" fontId="72" fillId="0" borderId="0" xfId="1" applyFont="1" applyAlignment="1">
      <alignment horizontal="left" vertical="top" wrapText="1"/>
    </xf>
    <xf numFmtId="26" fontId="16" fillId="0" borderId="0" xfId="2" applyNumberFormat="1" applyFont="1" applyAlignment="1">
      <alignment horizontal="right" vertical="center"/>
    </xf>
    <xf numFmtId="26" fontId="75" fillId="0" borderId="0" xfId="2" applyNumberFormat="1" applyFont="1" applyAlignment="1">
      <alignment horizontal="right" vertical="center"/>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6" xr:uid="{00000000-0005-0000-0000-000004000000}"/>
    <cellStyle name="標準 5" xfId="5" xr:uid="{00000000-0005-0000-0000-000005000000}"/>
    <cellStyle name="標準_【様式例】新規加算の体制届出書" xfId="8" xr:uid="{EDC41541-3761-4046-92A7-F3475D350B67}"/>
    <cellStyle name="標準_③-２加算様式（就労）" xfId="4" xr:uid="{00000000-0005-0000-0000-000006000000}"/>
    <cellStyle name="標準_特定事業所加算届出様式" xfId="7" xr:uid="{B220C08B-3405-48AF-82B6-91EAC5C45E04}"/>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4236720" y="9364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358890" y="72885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368415" y="79743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339840" y="86887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1976595" y="939271"/>
          <a:ext cx="6937549" cy="31201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1790045" y="158260"/>
          <a:ext cx="2892622" cy="10752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802380" y="6134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80238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924550" y="747141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934075" y="8164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905500" y="8886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4259580" y="10911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6381750" y="74637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6391275" y="81495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6362700" y="102355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6362700" y="88639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6362700" y="95497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4259580" y="10622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6381750" y="78600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6391275" y="8545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6362700" y="92602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6362700" y="1000791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52235B8C-5551-4993-9F4E-7AAFBB368B15}"/>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89AD174D-D1D7-447E-802D-AD11C80E5B62}"/>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87F5DD92-A005-4C9E-AE32-C334FD841CD9}"/>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F57A6672-C8EF-4958-9889-0BC2FBC3C8DB}"/>
            </a:ext>
          </a:extLst>
        </xdr:cNvPr>
        <xdr:cNvSpPr>
          <a:spLocks noChangeShapeType="1"/>
        </xdr:cNvSpPr>
      </xdr:nvSpPr>
      <xdr:spPr bwMode="auto">
        <a:xfrm>
          <a:off x="4109085" y="27451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112036" y="7057702"/>
          <a:ext cx="871202" cy="90463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481160" y="7228696"/>
          <a:ext cx="1385552"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38632</xdr:colOff>
      <xdr:row>1</xdr:row>
      <xdr:rowOff>86965</xdr:rowOff>
    </xdr:from>
    <xdr:to>
      <xdr:col>35</xdr:col>
      <xdr:colOff>194559</xdr:colOff>
      <xdr:row>3</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105432" y="3536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77</xdr:row>
      <xdr:rowOff>199224</xdr:rowOff>
    </xdr:from>
    <xdr:to>
      <xdr:col>66</xdr:col>
      <xdr:colOff>129887</xdr:colOff>
      <xdr:row>87</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290251" y="208113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10</xdr:row>
      <xdr:rowOff>59889</xdr:rowOff>
    </xdr:from>
    <xdr:to>
      <xdr:col>39</xdr:col>
      <xdr:colOff>90963</xdr:colOff>
      <xdr:row>11</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9106613" y="28107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30</xdr:row>
      <xdr:rowOff>82826</xdr:rowOff>
    </xdr:from>
    <xdr:to>
      <xdr:col>9</xdr:col>
      <xdr:colOff>193261</xdr:colOff>
      <xdr:row>31</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1996385" y="78913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30</xdr:row>
      <xdr:rowOff>83380</xdr:rowOff>
    </xdr:from>
    <xdr:to>
      <xdr:col>25</xdr:col>
      <xdr:colOff>207617</xdr:colOff>
      <xdr:row>31</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5790261" y="78919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30</xdr:row>
      <xdr:rowOff>83934</xdr:rowOff>
    </xdr:from>
    <xdr:to>
      <xdr:col>41</xdr:col>
      <xdr:colOff>208171</xdr:colOff>
      <xdr:row>31</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9570335" y="78925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30</xdr:row>
      <xdr:rowOff>98292</xdr:rowOff>
    </xdr:from>
    <xdr:to>
      <xdr:col>57</xdr:col>
      <xdr:colOff>208723</xdr:colOff>
      <xdr:row>31</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3350407" y="79068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1</xdr:row>
      <xdr:rowOff>206375</xdr:rowOff>
    </xdr:from>
    <xdr:to>
      <xdr:col>81</xdr:col>
      <xdr:colOff>137992</xdr:colOff>
      <xdr:row>3</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7276445" y="473075"/>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38632</xdr:colOff>
      <xdr:row>1</xdr:row>
      <xdr:rowOff>86965</xdr:rowOff>
    </xdr:from>
    <xdr:to>
      <xdr:col>35</xdr:col>
      <xdr:colOff>194559</xdr:colOff>
      <xdr:row>3</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105432" y="3536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77</xdr:row>
      <xdr:rowOff>199224</xdr:rowOff>
    </xdr:from>
    <xdr:to>
      <xdr:col>66</xdr:col>
      <xdr:colOff>129887</xdr:colOff>
      <xdr:row>87</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290251" y="208113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10</xdr:row>
      <xdr:rowOff>59889</xdr:rowOff>
    </xdr:from>
    <xdr:to>
      <xdr:col>39</xdr:col>
      <xdr:colOff>90963</xdr:colOff>
      <xdr:row>11</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9106613" y="28107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30</xdr:row>
      <xdr:rowOff>82826</xdr:rowOff>
    </xdr:from>
    <xdr:to>
      <xdr:col>9</xdr:col>
      <xdr:colOff>193261</xdr:colOff>
      <xdr:row>31</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1996385" y="78913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30</xdr:row>
      <xdr:rowOff>83380</xdr:rowOff>
    </xdr:from>
    <xdr:to>
      <xdr:col>25</xdr:col>
      <xdr:colOff>207617</xdr:colOff>
      <xdr:row>31</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5790261" y="78919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30</xdr:row>
      <xdr:rowOff>83934</xdr:rowOff>
    </xdr:from>
    <xdr:to>
      <xdr:col>41</xdr:col>
      <xdr:colOff>208171</xdr:colOff>
      <xdr:row>31</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9570335" y="78925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30</xdr:row>
      <xdr:rowOff>98292</xdr:rowOff>
    </xdr:from>
    <xdr:to>
      <xdr:col>57</xdr:col>
      <xdr:colOff>208723</xdr:colOff>
      <xdr:row>31</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3350407" y="79068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1</xdr:row>
      <xdr:rowOff>222250</xdr:rowOff>
    </xdr:from>
    <xdr:to>
      <xdr:col>81</xdr:col>
      <xdr:colOff>137992</xdr:colOff>
      <xdr:row>3</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7276445" y="488950"/>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6"/>
  <sheetViews>
    <sheetView tabSelected="1" view="pageBreakPreview" zoomScale="90" zoomScaleNormal="130" zoomScaleSheetLayoutView="90" workbookViewId="0">
      <selection activeCell="Y67" sqref="Y67"/>
    </sheetView>
  </sheetViews>
  <sheetFormatPr defaultColWidth="4.44140625" defaultRowHeight="13.2"/>
  <cols>
    <col min="1" max="2" width="2.88671875" style="13" customWidth="1"/>
    <col min="3" max="3" width="11.77734375" style="13" customWidth="1"/>
    <col min="4" max="8" width="5.109375" style="13" customWidth="1"/>
    <col min="9" max="9" width="8.44140625" style="13" customWidth="1"/>
    <col min="10" max="18" width="5.109375" style="13" customWidth="1"/>
    <col min="19" max="20" width="8.44140625" style="13" customWidth="1"/>
    <col min="21" max="24" width="5.109375" style="13" customWidth="1"/>
    <col min="25" max="25" width="10.77734375" style="13" customWidth="1"/>
    <col min="26" max="26" width="2.88671875" style="13" customWidth="1"/>
    <col min="27" max="257" width="4.44140625" style="13"/>
    <col min="258" max="258" width="3.21875" style="13" customWidth="1"/>
    <col min="259" max="259" width="2.6640625" style="13" customWidth="1"/>
    <col min="260" max="260" width="10.21875" style="13" customWidth="1"/>
    <col min="261" max="265" width="4.44140625" style="13"/>
    <col min="266" max="266" width="8.21875" style="13" customWidth="1"/>
    <col min="267" max="268" width="4.44140625" style="13"/>
    <col min="269" max="274" width="5.6640625" style="13" customWidth="1"/>
    <col min="275" max="275" width="4.44140625" style="13"/>
    <col min="276" max="277" width="7.44140625" style="13" customWidth="1"/>
    <col min="278" max="280" width="4.44140625" style="13"/>
    <col min="281" max="281" width="2.6640625" style="13" customWidth="1"/>
    <col min="282" max="282" width="3.77734375" style="13" customWidth="1"/>
    <col min="283" max="513" width="4.44140625" style="13"/>
    <col min="514" max="514" width="3.21875" style="13" customWidth="1"/>
    <col min="515" max="515" width="2.6640625" style="13" customWidth="1"/>
    <col min="516" max="516" width="10.21875" style="13" customWidth="1"/>
    <col min="517" max="521" width="4.44140625" style="13"/>
    <col min="522" max="522" width="8.21875" style="13" customWidth="1"/>
    <col min="523" max="524" width="4.44140625" style="13"/>
    <col min="525" max="530" width="5.6640625" style="13" customWidth="1"/>
    <col min="531" max="531" width="4.44140625" style="13"/>
    <col min="532" max="533" width="7.44140625" style="13" customWidth="1"/>
    <col min="534" max="536" width="4.44140625" style="13"/>
    <col min="537" max="537" width="2.6640625" style="13" customWidth="1"/>
    <col min="538" max="538" width="3.77734375" style="13" customWidth="1"/>
    <col min="539" max="769" width="4.44140625" style="13"/>
    <col min="770" max="770" width="3.21875" style="13" customWidth="1"/>
    <col min="771" max="771" width="2.6640625" style="13" customWidth="1"/>
    <col min="772" max="772" width="10.21875" style="13" customWidth="1"/>
    <col min="773" max="777" width="4.44140625" style="13"/>
    <col min="778" max="778" width="8.21875" style="13" customWidth="1"/>
    <col min="779" max="780" width="4.44140625" style="13"/>
    <col min="781" max="786" width="5.6640625" style="13" customWidth="1"/>
    <col min="787" max="787" width="4.44140625" style="13"/>
    <col min="788" max="789" width="7.44140625" style="13" customWidth="1"/>
    <col min="790" max="792" width="4.44140625" style="13"/>
    <col min="793" max="793" width="2.6640625" style="13" customWidth="1"/>
    <col min="794" max="794" width="3.77734375" style="13" customWidth="1"/>
    <col min="795" max="1025" width="4.44140625" style="13"/>
    <col min="1026" max="1026" width="3.21875" style="13" customWidth="1"/>
    <col min="1027" max="1027" width="2.6640625" style="13" customWidth="1"/>
    <col min="1028" max="1028" width="10.21875" style="13" customWidth="1"/>
    <col min="1029" max="1033" width="4.44140625" style="13"/>
    <col min="1034" max="1034" width="8.21875" style="13" customWidth="1"/>
    <col min="1035" max="1036" width="4.44140625" style="13"/>
    <col min="1037" max="1042" width="5.6640625" style="13" customWidth="1"/>
    <col min="1043" max="1043" width="4.44140625" style="13"/>
    <col min="1044" max="1045" width="7.44140625" style="13" customWidth="1"/>
    <col min="1046" max="1048" width="4.44140625" style="13"/>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4" width="10.21875" style="13" customWidth="1"/>
    <col min="1285" max="1289" width="4.44140625" style="13"/>
    <col min="1290" max="1290" width="8.21875" style="13" customWidth="1"/>
    <col min="1291" max="1292" width="4.44140625" style="13"/>
    <col min="1293" max="1298" width="5.6640625" style="13" customWidth="1"/>
    <col min="1299" max="1299" width="4.44140625" style="13"/>
    <col min="1300" max="1301" width="7.44140625" style="13" customWidth="1"/>
    <col min="1302" max="1304" width="4.44140625" style="13"/>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0" width="10.21875" style="13" customWidth="1"/>
    <col min="1541" max="1545" width="4.44140625" style="13"/>
    <col min="1546" max="1546" width="8.21875" style="13" customWidth="1"/>
    <col min="1547" max="1548" width="4.44140625" style="13"/>
    <col min="1549" max="1554" width="5.6640625" style="13" customWidth="1"/>
    <col min="1555" max="1555" width="4.44140625" style="13"/>
    <col min="1556" max="1557" width="7.44140625" style="13" customWidth="1"/>
    <col min="1558" max="1560" width="4.44140625" style="13"/>
    <col min="1561" max="1561" width="2.6640625" style="13" customWidth="1"/>
    <col min="1562" max="1562" width="3.77734375" style="13" customWidth="1"/>
    <col min="1563" max="1793" width="4.44140625" style="13"/>
    <col min="1794" max="1794" width="3.21875" style="13" customWidth="1"/>
    <col min="1795" max="1795" width="2.6640625" style="13" customWidth="1"/>
    <col min="1796" max="1796" width="10.21875" style="13" customWidth="1"/>
    <col min="1797" max="1801" width="4.44140625" style="13"/>
    <col min="1802" max="1802" width="8.21875" style="13" customWidth="1"/>
    <col min="1803" max="1804" width="4.44140625" style="13"/>
    <col min="1805" max="1810" width="5.6640625" style="13" customWidth="1"/>
    <col min="1811" max="1811" width="4.44140625" style="13"/>
    <col min="1812" max="1813" width="7.44140625" style="13" customWidth="1"/>
    <col min="1814" max="1816" width="4.44140625" style="13"/>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2" width="10.21875" style="13" customWidth="1"/>
    <col min="2053" max="2057" width="4.44140625" style="13"/>
    <col min="2058" max="2058" width="8.21875" style="13" customWidth="1"/>
    <col min="2059" max="2060" width="4.44140625" style="13"/>
    <col min="2061" max="2066" width="5.6640625" style="13" customWidth="1"/>
    <col min="2067" max="2067" width="4.44140625" style="13"/>
    <col min="2068" max="2069" width="7.44140625" style="13" customWidth="1"/>
    <col min="2070" max="2072" width="4.44140625" style="13"/>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08" width="10.21875" style="13" customWidth="1"/>
    <col min="2309" max="2313" width="4.44140625" style="13"/>
    <col min="2314" max="2314" width="8.21875" style="13" customWidth="1"/>
    <col min="2315" max="2316" width="4.44140625" style="13"/>
    <col min="2317" max="2322" width="5.6640625" style="13" customWidth="1"/>
    <col min="2323" max="2323" width="4.44140625" style="13"/>
    <col min="2324" max="2325" width="7.44140625" style="13" customWidth="1"/>
    <col min="2326" max="2328" width="4.44140625" style="13"/>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4" width="10.21875" style="13" customWidth="1"/>
    <col min="2565" max="2569" width="4.44140625" style="13"/>
    <col min="2570" max="2570" width="8.21875" style="13" customWidth="1"/>
    <col min="2571" max="2572" width="4.44140625" style="13"/>
    <col min="2573" max="2578" width="5.6640625" style="13" customWidth="1"/>
    <col min="2579" max="2579" width="4.44140625" style="13"/>
    <col min="2580" max="2581" width="7.44140625" style="13" customWidth="1"/>
    <col min="2582" max="2584" width="4.44140625" style="13"/>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0" width="10.21875" style="13" customWidth="1"/>
    <col min="2821" max="2825" width="4.44140625" style="13"/>
    <col min="2826" max="2826" width="8.21875" style="13" customWidth="1"/>
    <col min="2827" max="2828" width="4.44140625" style="13"/>
    <col min="2829" max="2834" width="5.6640625" style="13" customWidth="1"/>
    <col min="2835" max="2835" width="4.44140625" style="13"/>
    <col min="2836" max="2837" width="7.44140625" style="13" customWidth="1"/>
    <col min="2838" max="2840" width="4.44140625" style="13"/>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76" width="10.21875" style="13" customWidth="1"/>
    <col min="3077" max="3081" width="4.44140625" style="13"/>
    <col min="3082" max="3082" width="8.21875" style="13" customWidth="1"/>
    <col min="3083" max="3084" width="4.44140625" style="13"/>
    <col min="3085" max="3090" width="5.6640625" style="13" customWidth="1"/>
    <col min="3091" max="3091" width="4.44140625" style="13"/>
    <col min="3092" max="3093" width="7.44140625" style="13" customWidth="1"/>
    <col min="3094" max="3096" width="4.44140625" style="13"/>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2" width="10.21875" style="13" customWidth="1"/>
    <col min="3333" max="3337" width="4.44140625" style="13"/>
    <col min="3338" max="3338" width="8.21875" style="13" customWidth="1"/>
    <col min="3339" max="3340" width="4.44140625" style="13"/>
    <col min="3341" max="3346" width="5.6640625" style="13" customWidth="1"/>
    <col min="3347" max="3347" width="4.44140625" style="13"/>
    <col min="3348" max="3349" width="7.44140625" style="13" customWidth="1"/>
    <col min="3350" max="3352" width="4.44140625" style="13"/>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88" width="10.21875" style="13" customWidth="1"/>
    <col min="3589" max="3593" width="4.44140625" style="13"/>
    <col min="3594" max="3594" width="8.21875" style="13" customWidth="1"/>
    <col min="3595" max="3596" width="4.44140625" style="13"/>
    <col min="3597" max="3602" width="5.6640625" style="13" customWidth="1"/>
    <col min="3603" max="3603" width="4.44140625" style="13"/>
    <col min="3604" max="3605" width="7.44140625" style="13" customWidth="1"/>
    <col min="3606" max="3608" width="4.44140625" style="13"/>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4" width="10.21875" style="13" customWidth="1"/>
    <col min="3845" max="3849" width="4.44140625" style="13"/>
    <col min="3850" max="3850" width="8.21875" style="13" customWidth="1"/>
    <col min="3851" max="3852" width="4.44140625" style="13"/>
    <col min="3853" max="3858" width="5.6640625" style="13" customWidth="1"/>
    <col min="3859" max="3859" width="4.44140625" style="13"/>
    <col min="3860" max="3861" width="7.44140625" style="13" customWidth="1"/>
    <col min="3862" max="3864" width="4.44140625" style="13"/>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0" width="10.21875" style="13" customWidth="1"/>
    <col min="4101" max="4105" width="4.44140625" style="13"/>
    <col min="4106" max="4106" width="8.21875" style="13" customWidth="1"/>
    <col min="4107" max="4108" width="4.44140625" style="13"/>
    <col min="4109" max="4114" width="5.6640625" style="13" customWidth="1"/>
    <col min="4115" max="4115" width="4.44140625" style="13"/>
    <col min="4116" max="4117" width="7.44140625" style="13" customWidth="1"/>
    <col min="4118" max="4120" width="4.44140625" style="13"/>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56" width="10.21875" style="13" customWidth="1"/>
    <col min="4357" max="4361" width="4.44140625" style="13"/>
    <col min="4362" max="4362" width="8.21875" style="13" customWidth="1"/>
    <col min="4363" max="4364" width="4.44140625" style="13"/>
    <col min="4365" max="4370" width="5.6640625" style="13" customWidth="1"/>
    <col min="4371" max="4371" width="4.44140625" style="13"/>
    <col min="4372" max="4373" width="7.44140625" style="13" customWidth="1"/>
    <col min="4374" max="4376" width="4.44140625" style="13"/>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2" width="10.21875" style="13" customWidth="1"/>
    <col min="4613" max="4617" width="4.44140625" style="13"/>
    <col min="4618" max="4618" width="8.21875" style="13" customWidth="1"/>
    <col min="4619" max="4620" width="4.44140625" style="13"/>
    <col min="4621" max="4626" width="5.6640625" style="13" customWidth="1"/>
    <col min="4627" max="4627" width="4.44140625" style="13"/>
    <col min="4628" max="4629" width="7.44140625" style="13" customWidth="1"/>
    <col min="4630" max="4632" width="4.44140625" style="13"/>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68" width="10.21875" style="13" customWidth="1"/>
    <col min="4869" max="4873" width="4.44140625" style="13"/>
    <col min="4874" max="4874" width="8.21875" style="13" customWidth="1"/>
    <col min="4875" max="4876" width="4.44140625" style="13"/>
    <col min="4877" max="4882" width="5.6640625" style="13" customWidth="1"/>
    <col min="4883" max="4883" width="4.44140625" style="13"/>
    <col min="4884" max="4885" width="7.44140625" style="13" customWidth="1"/>
    <col min="4886" max="4888" width="4.44140625" style="13"/>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4" width="10.21875" style="13" customWidth="1"/>
    <col min="5125" max="5129" width="4.44140625" style="13"/>
    <col min="5130" max="5130" width="8.21875" style="13" customWidth="1"/>
    <col min="5131" max="5132" width="4.44140625" style="13"/>
    <col min="5133" max="5138" width="5.6640625" style="13" customWidth="1"/>
    <col min="5139" max="5139" width="4.44140625" style="13"/>
    <col min="5140" max="5141" width="7.44140625" style="13" customWidth="1"/>
    <col min="5142" max="5144" width="4.44140625" style="13"/>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0" width="10.21875" style="13" customWidth="1"/>
    <col min="5381" max="5385" width="4.44140625" style="13"/>
    <col min="5386" max="5386" width="8.21875" style="13" customWidth="1"/>
    <col min="5387" max="5388" width="4.44140625" style="13"/>
    <col min="5389" max="5394" width="5.6640625" style="13" customWidth="1"/>
    <col min="5395" max="5395" width="4.44140625" style="13"/>
    <col min="5396" max="5397" width="7.44140625" style="13" customWidth="1"/>
    <col min="5398" max="5400" width="4.44140625" style="13"/>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36" width="10.21875" style="13" customWidth="1"/>
    <col min="5637" max="5641" width="4.44140625" style="13"/>
    <col min="5642" max="5642" width="8.21875" style="13" customWidth="1"/>
    <col min="5643" max="5644" width="4.44140625" style="13"/>
    <col min="5645" max="5650" width="5.6640625" style="13" customWidth="1"/>
    <col min="5651" max="5651" width="4.44140625" style="13"/>
    <col min="5652" max="5653" width="7.44140625" style="13" customWidth="1"/>
    <col min="5654" max="5656" width="4.44140625" style="13"/>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2" width="10.21875" style="13" customWidth="1"/>
    <col min="5893" max="5897" width="4.44140625" style="13"/>
    <col min="5898" max="5898" width="8.21875" style="13" customWidth="1"/>
    <col min="5899" max="5900" width="4.44140625" style="13"/>
    <col min="5901" max="5906" width="5.6640625" style="13" customWidth="1"/>
    <col min="5907" max="5907" width="4.44140625" style="13"/>
    <col min="5908" max="5909" width="7.44140625" style="13" customWidth="1"/>
    <col min="5910" max="5912" width="4.44140625" style="13"/>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48" width="10.21875" style="13" customWidth="1"/>
    <col min="6149" max="6153" width="4.44140625" style="13"/>
    <col min="6154" max="6154" width="8.21875" style="13" customWidth="1"/>
    <col min="6155" max="6156" width="4.44140625" style="13"/>
    <col min="6157" max="6162" width="5.6640625" style="13" customWidth="1"/>
    <col min="6163" max="6163" width="4.44140625" style="13"/>
    <col min="6164" max="6165" width="7.44140625" style="13" customWidth="1"/>
    <col min="6166" max="6168" width="4.44140625" style="13"/>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4" width="10.21875" style="13" customWidth="1"/>
    <col min="6405" max="6409" width="4.44140625" style="13"/>
    <col min="6410" max="6410" width="8.21875" style="13" customWidth="1"/>
    <col min="6411" max="6412" width="4.44140625" style="13"/>
    <col min="6413" max="6418" width="5.6640625" style="13" customWidth="1"/>
    <col min="6419" max="6419" width="4.44140625" style="13"/>
    <col min="6420" max="6421" width="7.44140625" style="13" customWidth="1"/>
    <col min="6422" max="6424" width="4.44140625" style="13"/>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0" width="10.21875" style="13" customWidth="1"/>
    <col min="6661" max="6665" width="4.44140625" style="13"/>
    <col min="6666" max="6666" width="8.21875" style="13" customWidth="1"/>
    <col min="6667" max="6668" width="4.44140625" style="13"/>
    <col min="6669" max="6674" width="5.6640625" style="13" customWidth="1"/>
    <col min="6675" max="6675" width="4.44140625" style="13"/>
    <col min="6676" max="6677" width="7.44140625" style="13" customWidth="1"/>
    <col min="6678" max="6680" width="4.44140625" style="13"/>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16" width="10.21875" style="13" customWidth="1"/>
    <col min="6917" max="6921" width="4.44140625" style="13"/>
    <col min="6922" max="6922" width="8.21875" style="13" customWidth="1"/>
    <col min="6923" max="6924" width="4.44140625" style="13"/>
    <col min="6925" max="6930" width="5.6640625" style="13" customWidth="1"/>
    <col min="6931" max="6931" width="4.44140625" style="13"/>
    <col min="6932" max="6933" width="7.44140625" style="13" customWidth="1"/>
    <col min="6934" max="6936" width="4.44140625" style="13"/>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2" width="10.21875" style="13" customWidth="1"/>
    <col min="7173" max="7177" width="4.44140625" style="13"/>
    <col min="7178" max="7178" width="8.21875" style="13" customWidth="1"/>
    <col min="7179" max="7180" width="4.44140625" style="13"/>
    <col min="7181" max="7186" width="5.6640625" style="13" customWidth="1"/>
    <col min="7187" max="7187" width="4.44140625" style="13"/>
    <col min="7188" max="7189" width="7.44140625" style="13" customWidth="1"/>
    <col min="7190" max="7192" width="4.44140625" style="13"/>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28" width="10.21875" style="13" customWidth="1"/>
    <col min="7429" max="7433" width="4.44140625" style="13"/>
    <col min="7434" max="7434" width="8.21875" style="13" customWidth="1"/>
    <col min="7435" max="7436" width="4.44140625" style="13"/>
    <col min="7437" max="7442" width="5.6640625" style="13" customWidth="1"/>
    <col min="7443" max="7443" width="4.44140625" style="13"/>
    <col min="7444" max="7445" width="7.44140625" style="13" customWidth="1"/>
    <col min="7446" max="7448" width="4.44140625" style="13"/>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4" width="10.21875" style="13" customWidth="1"/>
    <col min="7685" max="7689" width="4.44140625" style="13"/>
    <col min="7690" max="7690" width="8.21875" style="13" customWidth="1"/>
    <col min="7691" max="7692" width="4.44140625" style="13"/>
    <col min="7693" max="7698" width="5.6640625" style="13" customWidth="1"/>
    <col min="7699" max="7699" width="4.44140625" style="13"/>
    <col min="7700" max="7701" width="7.44140625" style="13" customWidth="1"/>
    <col min="7702" max="7704" width="4.44140625" style="13"/>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0" width="10.21875" style="13" customWidth="1"/>
    <col min="7941" max="7945" width="4.44140625" style="13"/>
    <col min="7946" max="7946" width="8.21875" style="13" customWidth="1"/>
    <col min="7947" max="7948" width="4.44140625" style="13"/>
    <col min="7949" max="7954" width="5.6640625" style="13" customWidth="1"/>
    <col min="7955" max="7955" width="4.44140625" style="13"/>
    <col min="7956" max="7957" width="7.44140625" style="13" customWidth="1"/>
    <col min="7958" max="7960" width="4.44140625" style="13"/>
    <col min="7961" max="7961" width="2.6640625" style="13" customWidth="1"/>
    <col min="7962" max="7962" width="3.77734375" style="13" customWidth="1"/>
    <col min="7963" max="8193" width="4.44140625" style="13"/>
    <col min="8194" max="8194" width="3.21875" style="13" customWidth="1"/>
    <col min="8195" max="8195" width="2.6640625" style="13" customWidth="1"/>
    <col min="8196" max="8196" width="10.21875" style="13" customWidth="1"/>
    <col min="8197" max="8201" width="4.44140625" style="13"/>
    <col min="8202" max="8202" width="8.21875" style="13" customWidth="1"/>
    <col min="8203" max="8204" width="4.44140625" style="13"/>
    <col min="8205" max="8210" width="5.6640625" style="13" customWidth="1"/>
    <col min="8211" max="8211" width="4.44140625" style="13"/>
    <col min="8212" max="8213" width="7.44140625" style="13" customWidth="1"/>
    <col min="8214" max="8216" width="4.44140625" style="13"/>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2" width="10.21875" style="13" customWidth="1"/>
    <col min="8453" max="8457" width="4.44140625" style="13"/>
    <col min="8458" max="8458" width="8.21875" style="13" customWidth="1"/>
    <col min="8459" max="8460" width="4.44140625" style="13"/>
    <col min="8461" max="8466" width="5.6640625" style="13" customWidth="1"/>
    <col min="8467" max="8467" width="4.44140625" style="13"/>
    <col min="8468" max="8469" width="7.44140625" style="13" customWidth="1"/>
    <col min="8470" max="8472" width="4.44140625" style="13"/>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08" width="10.21875" style="13" customWidth="1"/>
    <col min="8709" max="8713" width="4.44140625" style="13"/>
    <col min="8714" max="8714" width="8.21875" style="13" customWidth="1"/>
    <col min="8715" max="8716" width="4.44140625" style="13"/>
    <col min="8717" max="8722" width="5.6640625" style="13" customWidth="1"/>
    <col min="8723" max="8723" width="4.44140625" style="13"/>
    <col min="8724" max="8725" width="7.44140625" style="13" customWidth="1"/>
    <col min="8726" max="8728" width="4.44140625" style="13"/>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4" width="10.21875" style="13" customWidth="1"/>
    <col min="8965" max="8969" width="4.44140625" style="13"/>
    <col min="8970" max="8970" width="8.21875" style="13" customWidth="1"/>
    <col min="8971" max="8972" width="4.44140625" style="13"/>
    <col min="8973" max="8978" width="5.6640625" style="13" customWidth="1"/>
    <col min="8979" max="8979" width="4.44140625" style="13"/>
    <col min="8980" max="8981" width="7.44140625" style="13" customWidth="1"/>
    <col min="8982" max="8984" width="4.44140625" style="13"/>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0" width="10.21875" style="13" customWidth="1"/>
    <col min="9221" max="9225" width="4.44140625" style="13"/>
    <col min="9226" max="9226" width="8.21875" style="13" customWidth="1"/>
    <col min="9227" max="9228" width="4.44140625" style="13"/>
    <col min="9229" max="9234" width="5.6640625" style="13" customWidth="1"/>
    <col min="9235" max="9235" width="4.44140625" style="13"/>
    <col min="9236" max="9237" width="7.44140625" style="13" customWidth="1"/>
    <col min="9238" max="9240" width="4.44140625" style="13"/>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76" width="10.21875" style="13" customWidth="1"/>
    <col min="9477" max="9481" width="4.44140625" style="13"/>
    <col min="9482" max="9482" width="8.21875" style="13" customWidth="1"/>
    <col min="9483" max="9484" width="4.44140625" style="13"/>
    <col min="9485" max="9490" width="5.6640625" style="13" customWidth="1"/>
    <col min="9491" max="9491" width="4.44140625" style="13"/>
    <col min="9492" max="9493" width="7.44140625" style="13" customWidth="1"/>
    <col min="9494" max="9496" width="4.44140625" style="13"/>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2" width="10.21875" style="13" customWidth="1"/>
    <col min="9733" max="9737" width="4.44140625" style="13"/>
    <col min="9738" max="9738" width="8.21875" style="13" customWidth="1"/>
    <col min="9739" max="9740" width="4.44140625" style="13"/>
    <col min="9741" max="9746" width="5.6640625" style="13" customWidth="1"/>
    <col min="9747" max="9747" width="4.44140625" style="13"/>
    <col min="9748" max="9749" width="7.44140625" style="13" customWidth="1"/>
    <col min="9750" max="9752" width="4.44140625" style="13"/>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88" width="10.21875" style="13" customWidth="1"/>
    <col min="9989" max="9993" width="4.44140625" style="13"/>
    <col min="9994" max="9994" width="8.21875" style="13" customWidth="1"/>
    <col min="9995" max="9996" width="4.44140625" style="13"/>
    <col min="9997" max="10002" width="5.6640625" style="13" customWidth="1"/>
    <col min="10003" max="10003" width="4.44140625" style="13"/>
    <col min="10004" max="10005" width="7.44140625" style="13" customWidth="1"/>
    <col min="10006" max="10008" width="4.44140625" style="13"/>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4" width="10.21875" style="13" customWidth="1"/>
    <col min="10245" max="10249" width="4.44140625" style="13"/>
    <col min="10250" max="10250" width="8.21875" style="13" customWidth="1"/>
    <col min="10251" max="10252" width="4.44140625" style="13"/>
    <col min="10253" max="10258" width="5.6640625" style="13" customWidth="1"/>
    <col min="10259" max="10259" width="4.44140625" style="13"/>
    <col min="10260" max="10261" width="7.44140625" style="13" customWidth="1"/>
    <col min="10262" max="10264" width="4.44140625" style="13"/>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0" width="10.21875" style="13" customWidth="1"/>
    <col min="10501" max="10505" width="4.44140625" style="13"/>
    <col min="10506" max="10506" width="8.21875" style="13" customWidth="1"/>
    <col min="10507" max="10508" width="4.44140625" style="13"/>
    <col min="10509" max="10514" width="5.6640625" style="13" customWidth="1"/>
    <col min="10515" max="10515" width="4.44140625" style="13"/>
    <col min="10516" max="10517" width="7.44140625" style="13" customWidth="1"/>
    <col min="10518" max="10520" width="4.44140625" style="13"/>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56" width="10.21875" style="13" customWidth="1"/>
    <col min="10757" max="10761" width="4.44140625" style="13"/>
    <col min="10762" max="10762" width="8.21875" style="13" customWidth="1"/>
    <col min="10763" max="10764" width="4.44140625" style="13"/>
    <col min="10765" max="10770" width="5.6640625" style="13" customWidth="1"/>
    <col min="10771" max="10771" width="4.44140625" style="13"/>
    <col min="10772" max="10773" width="7.44140625" style="13" customWidth="1"/>
    <col min="10774" max="10776" width="4.44140625" style="13"/>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2" width="10.21875" style="13" customWidth="1"/>
    <col min="11013" max="11017" width="4.44140625" style="13"/>
    <col min="11018" max="11018" width="8.21875" style="13" customWidth="1"/>
    <col min="11019" max="11020" width="4.44140625" style="13"/>
    <col min="11021" max="11026" width="5.6640625" style="13" customWidth="1"/>
    <col min="11027" max="11027" width="4.44140625" style="13"/>
    <col min="11028" max="11029" width="7.44140625" style="13" customWidth="1"/>
    <col min="11030" max="11032" width="4.44140625" style="13"/>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68" width="10.21875" style="13" customWidth="1"/>
    <col min="11269" max="11273" width="4.44140625" style="13"/>
    <col min="11274" max="11274" width="8.21875" style="13" customWidth="1"/>
    <col min="11275" max="11276" width="4.44140625" style="13"/>
    <col min="11277" max="11282" width="5.6640625" style="13" customWidth="1"/>
    <col min="11283" max="11283" width="4.44140625" style="13"/>
    <col min="11284" max="11285" width="7.44140625" style="13" customWidth="1"/>
    <col min="11286" max="11288" width="4.44140625" style="13"/>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4" width="10.21875" style="13" customWidth="1"/>
    <col min="11525" max="11529" width="4.44140625" style="13"/>
    <col min="11530" max="11530" width="8.21875" style="13" customWidth="1"/>
    <col min="11531" max="11532" width="4.44140625" style="13"/>
    <col min="11533" max="11538" width="5.6640625" style="13" customWidth="1"/>
    <col min="11539" max="11539" width="4.44140625" style="13"/>
    <col min="11540" max="11541" width="7.44140625" style="13" customWidth="1"/>
    <col min="11542" max="11544" width="4.44140625" style="13"/>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0" width="10.21875" style="13" customWidth="1"/>
    <col min="11781" max="11785" width="4.44140625" style="13"/>
    <col min="11786" max="11786" width="8.21875" style="13" customWidth="1"/>
    <col min="11787" max="11788" width="4.44140625" style="13"/>
    <col min="11789" max="11794" width="5.6640625" style="13" customWidth="1"/>
    <col min="11795" max="11795" width="4.44140625" style="13"/>
    <col min="11796" max="11797" width="7.44140625" style="13" customWidth="1"/>
    <col min="11798" max="11800" width="4.44140625" style="13"/>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36" width="10.21875" style="13" customWidth="1"/>
    <col min="12037" max="12041" width="4.44140625" style="13"/>
    <col min="12042" max="12042" width="8.21875" style="13" customWidth="1"/>
    <col min="12043" max="12044" width="4.44140625" style="13"/>
    <col min="12045" max="12050" width="5.6640625" style="13" customWidth="1"/>
    <col min="12051" max="12051" width="4.44140625" style="13"/>
    <col min="12052" max="12053" width="7.44140625" style="13" customWidth="1"/>
    <col min="12054" max="12056" width="4.44140625" style="13"/>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2" width="10.21875" style="13" customWidth="1"/>
    <col min="12293" max="12297" width="4.44140625" style="13"/>
    <col min="12298" max="12298" width="8.21875" style="13" customWidth="1"/>
    <col min="12299" max="12300" width="4.44140625" style="13"/>
    <col min="12301" max="12306" width="5.6640625" style="13" customWidth="1"/>
    <col min="12307" max="12307" width="4.44140625" style="13"/>
    <col min="12308" max="12309" width="7.44140625" style="13" customWidth="1"/>
    <col min="12310" max="12312" width="4.44140625" style="13"/>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48" width="10.21875" style="13" customWidth="1"/>
    <col min="12549" max="12553" width="4.44140625" style="13"/>
    <col min="12554" max="12554" width="8.21875" style="13" customWidth="1"/>
    <col min="12555" max="12556" width="4.44140625" style="13"/>
    <col min="12557" max="12562" width="5.6640625" style="13" customWidth="1"/>
    <col min="12563" max="12563" width="4.44140625" style="13"/>
    <col min="12564" max="12565" width="7.44140625" style="13" customWidth="1"/>
    <col min="12566" max="12568" width="4.44140625" style="13"/>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4" width="10.21875" style="13" customWidth="1"/>
    <col min="12805" max="12809" width="4.44140625" style="13"/>
    <col min="12810" max="12810" width="8.21875" style="13" customWidth="1"/>
    <col min="12811" max="12812" width="4.44140625" style="13"/>
    <col min="12813" max="12818" width="5.6640625" style="13" customWidth="1"/>
    <col min="12819" max="12819" width="4.44140625" style="13"/>
    <col min="12820" max="12821" width="7.44140625" style="13" customWidth="1"/>
    <col min="12822" max="12824" width="4.44140625" style="13"/>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0" width="10.21875" style="13" customWidth="1"/>
    <col min="13061" max="13065" width="4.44140625" style="13"/>
    <col min="13066" max="13066" width="8.21875" style="13" customWidth="1"/>
    <col min="13067" max="13068" width="4.44140625" style="13"/>
    <col min="13069" max="13074" width="5.6640625" style="13" customWidth="1"/>
    <col min="13075" max="13075" width="4.44140625" style="13"/>
    <col min="13076" max="13077" width="7.44140625" style="13" customWidth="1"/>
    <col min="13078" max="13080" width="4.44140625" style="13"/>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16" width="10.21875" style="13" customWidth="1"/>
    <col min="13317" max="13321" width="4.44140625" style="13"/>
    <col min="13322" max="13322" width="8.21875" style="13" customWidth="1"/>
    <col min="13323" max="13324" width="4.44140625" style="13"/>
    <col min="13325" max="13330" width="5.6640625" style="13" customWidth="1"/>
    <col min="13331" max="13331" width="4.44140625" style="13"/>
    <col min="13332" max="13333" width="7.44140625" style="13" customWidth="1"/>
    <col min="13334" max="13336" width="4.44140625" style="13"/>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2" width="10.21875" style="13" customWidth="1"/>
    <col min="13573" max="13577" width="4.44140625" style="13"/>
    <col min="13578" max="13578" width="8.21875" style="13" customWidth="1"/>
    <col min="13579" max="13580" width="4.44140625" style="13"/>
    <col min="13581" max="13586" width="5.6640625" style="13" customWidth="1"/>
    <col min="13587" max="13587" width="4.44140625" style="13"/>
    <col min="13588" max="13589" width="7.44140625" style="13" customWidth="1"/>
    <col min="13590" max="13592" width="4.44140625" style="13"/>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28" width="10.21875" style="13" customWidth="1"/>
    <col min="13829" max="13833" width="4.44140625" style="13"/>
    <col min="13834" max="13834" width="8.21875" style="13" customWidth="1"/>
    <col min="13835" max="13836" width="4.44140625" style="13"/>
    <col min="13837" max="13842" width="5.6640625" style="13" customWidth="1"/>
    <col min="13843" max="13843" width="4.44140625" style="13"/>
    <col min="13844" max="13845" width="7.44140625" style="13" customWidth="1"/>
    <col min="13846" max="13848" width="4.44140625" style="13"/>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4" width="10.21875" style="13" customWidth="1"/>
    <col min="14085" max="14089" width="4.44140625" style="13"/>
    <col min="14090" max="14090" width="8.21875" style="13" customWidth="1"/>
    <col min="14091" max="14092" width="4.44140625" style="13"/>
    <col min="14093" max="14098" width="5.6640625" style="13" customWidth="1"/>
    <col min="14099" max="14099" width="4.44140625" style="13"/>
    <col min="14100" max="14101" width="7.44140625" style="13" customWidth="1"/>
    <col min="14102" max="14104" width="4.44140625" style="13"/>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0" width="10.21875" style="13" customWidth="1"/>
    <col min="14341" max="14345" width="4.44140625" style="13"/>
    <col min="14346" max="14346" width="8.21875" style="13" customWidth="1"/>
    <col min="14347" max="14348" width="4.44140625" style="13"/>
    <col min="14349" max="14354" width="5.6640625" style="13" customWidth="1"/>
    <col min="14355" max="14355" width="4.44140625" style="13"/>
    <col min="14356" max="14357" width="7.44140625" style="13" customWidth="1"/>
    <col min="14358" max="14360" width="4.44140625" style="13"/>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596" width="10.21875" style="13" customWidth="1"/>
    <col min="14597" max="14601" width="4.44140625" style="13"/>
    <col min="14602" max="14602" width="8.21875" style="13" customWidth="1"/>
    <col min="14603" max="14604" width="4.44140625" style="13"/>
    <col min="14605" max="14610" width="5.6640625" style="13" customWidth="1"/>
    <col min="14611" max="14611" width="4.44140625" style="13"/>
    <col min="14612" max="14613" width="7.44140625" style="13" customWidth="1"/>
    <col min="14614" max="14616" width="4.44140625" style="13"/>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2" width="10.21875" style="13" customWidth="1"/>
    <col min="14853" max="14857" width="4.44140625" style="13"/>
    <col min="14858" max="14858" width="8.21875" style="13" customWidth="1"/>
    <col min="14859" max="14860" width="4.44140625" style="13"/>
    <col min="14861" max="14866" width="5.6640625" style="13" customWidth="1"/>
    <col min="14867" max="14867" width="4.44140625" style="13"/>
    <col min="14868" max="14869" width="7.44140625" style="13" customWidth="1"/>
    <col min="14870" max="14872" width="4.44140625" style="13"/>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08" width="10.21875" style="13" customWidth="1"/>
    <col min="15109" max="15113" width="4.44140625" style="13"/>
    <col min="15114" max="15114" width="8.21875" style="13" customWidth="1"/>
    <col min="15115" max="15116" width="4.44140625" style="13"/>
    <col min="15117" max="15122" width="5.6640625" style="13" customWidth="1"/>
    <col min="15123" max="15123" width="4.44140625" style="13"/>
    <col min="15124" max="15125" width="7.44140625" style="13" customWidth="1"/>
    <col min="15126" max="15128" width="4.44140625" style="13"/>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4" width="10.21875" style="13" customWidth="1"/>
    <col min="15365" max="15369" width="4.44140625" style="13"/>
    <col min="15370" max="15370" width="8.21875" style="13" customWidth="1"/>
    <col min="15371" max="15372" width="4.44140625" style="13"/>
    <col min="15373" max="15378" width="5.6640625" style="13" customWidth="1"/>
    <col min="15379" max="15379" width="4.44140625" style="13"/>
    <col min="15380" max="15381" width="7.44140625" style="13" customWidth="1"/>
    <col min="15382" max="15384" width="4.44140625" style="13"/>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0" width="10.21875" style="13" customWidth="1"/>
    <col min="15621" max="15625" width="4.44140625" style="13"/>
    <col min="15626" max="15626" width="8.21875" style="13" customWidth="1"/>
    <col min="15627" max="15628" width="4.44140625" style="13"/>
    <col min="15629" max="15634" width="5.6640625" style="13" customWidth="1"/>
    <col min="15635" max="15635" width="4.44140625" style="13"/>
    <col min="15636" max="15637" width="7.44140625" style="13" customWidth="1"/>
    <col min="15638" max="15640" width="4.44140625" style="13"/>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76" width="10.21875" style="13" customWidth="1"/>
    <col min="15877" max="15881" width="4.44140625" style="13"/>
    <col min="15882" max="15882" width="8.21875" style="13" customWidth="1"/>
    <col min="15883" max="15884" width="4.44140625" style="13"/>
    <col min="15885" max="15890" width="5.6640625" style="13" customWidth="1"/>
    <col min="15891" max="15891" width="4.44140625" style="13"/>
    <col min="15892" max="15893" width="7.44140625" style="13" customWidth="1"/>
    <col min="15894" max="15896" width="4.44140625" style="13"/>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2" width="10.21875" style="13" customWidth="1"/>
    <col min="16133" max="16137" width="4.44140625" style="13"/>
    <col min="16138" max="16138" width="8.21875" style="13" customWidth="1"/>
    <col min="16139" max="16140" width="4.44140625" style="13"/>
    <col min="16141" max="16146" width="5.6640625" style="13" customWidth="1"/>
    <col min="16147" max="16147" width="4.44140625" style="13"/>
    <col min="16148" max="16149" width="7.44140625" style="13" customWidth="1"/>
    <col min="16150" max="16152" width="4.44140625" style="13"/>
    <col min="16153" max="16153" width="2.6640625" style="13" customWidth="1"/>
    <col min="16154" max="16154" width="3.77734375" style="13" customWidth="1"/>
    <col min="16155" max="16384" width="4.44140625" style="13"/>
  </cols>
  <sheetData>
    <row r="1" spans="1:25" ht="15" customHeight="1">
      <c r="A1" s="11"/>
      <c r="B1" s="12"/>
      <c r="C1" s="12"/>
      <c r="D1" s="12"/>
      <c r="E1" s="12"/>
      <c r="F1" s="12"/>
      <c r="G1" s="12"/>
      <c r="H1" s="12"/>
      <c r="I1" s="12"/>
      <c r="J1" s="12"/>
      <c r="K1" s="12"/>
      <c r="L1" s="12"/>
      <c r="M1" s="12"/>
      <c r="N1" s="12"/>
      <c r="O1" s="12"/>
      <c r="P1" s="12"/>
      <c r="Q1" s="12"/>
      <c r="R1" s="12"/>
      <c r="S1" s="12"/>
      <c r="T1" s="12"/>
      <c r="U1" s="12"/>
      <c r="V1" s="12"/>
      <c r="W1" s="12"/>
      <c r="X1" s="12"/>
      <c r="Y1" s="12"/>
    </row>
    <row r="2" spans="1:25" ht="15" customHeight="1">
      <c r="A2" s="11"/>
      <c r="B2" s="12" t="s">
        <v>61</v>
      </c>
      <c r="C2" s="12"/>
      <c r="D2" s="12"/>
      <c r="E2" s="12"/>
      <c r="F2" s="12"/>
      <c r="G2" s="12"/>
      <c r="H2" s="12"/>
      <c r="I2" s="12"/>
      <c r="J2" s="12"/>
      <c r="K2" s="12"/>
      <c r="L2" s="12"/>
      <c r="M2" s="12"/>
      <c r="N2" s="12"/>
      <c r="O2" s="12"/>
      <c r="P2" s="12"/>
      <c r="Q2" s="452" t="s">
        <v>88</v>
      </c>
      <c r="R2" s="452"/>
      <c r="S2" s="452"/>
      <c r="T2" s="452"/>
      <c r="U2" s="452"/>
      <c r="V2" s="452"/>
      <c r="W2" s="452"/>
      <c r="X2" s="452"/>
      <c r="Y2" s="452"/>
    </row>
    <row r="3" spans="1:25" ht="15" customHeight="1">
      <c r="A3" s="11"/>
      <c r="B3" s="12"/>
      <c r="C3" s="12"/>
      <c r="D3" s="12"/>
      <c r="E3" s="12"/>
      <c r="F3" s="12"/>
      <c r="G3" s="12"/>
      <c r="H3" s="12"/>
      <c r="I3" s="12"/>
      <c r="J3" s="12"/>
      <c r="K3" s="12"/>
      <c r="L3" s="12"/>
      <c r="M3" s="12"/>
      <c r="N3" s="12"/>
      <c r="O3" s="12"/>
      <c r="P3" s="12"/>
      <c r="Q3" s="12"/>
      <c r="R3" s="12"/>
      <c r="S3" s="14"/>
      <c r="T3" s="12"/>
      <c r="U3" s="12"/>
      <c r="V3" s="12"/>
      <c r="W3" s="12"/>
      <c r="X3" s="12"/>
      <c r="Y3" s="12"/>
    </row>
    <row r="4" spans="1:25" ht="15" customHeight="1">
      <c r="A4" s="11"/>
      <c r="B4" s="453" t="s">
        <v>3</v>
      </c>
      <c r="C4" s="453"/>
      <c r="D4" s="453"/>
      <c r="E4" s="453"/>
      <c r="F4" s="453"/>
      <c r="G4" s="453"/>
      <c r="H4" s="453"/>
      <c r="I4" s="453"/>
      <c r="J4" s="453"/>
      <c r="K4" s="453"/>
      <c r="L4" s="453"/>
      <c r="M4" s="453"/>
      <c r="N4" s="453"/>
      <c r="O4" s="453"/>
      <c r="P4" s="453"/>
      <c r="Q4" s="453"/>
      <c r="R4" s="453"/>
      <c r="S4" s="453"/>
      <c r="T4" s="453"/>
      <c r="U4" s="453"/>
      <c r="V4" s="453"/>
      <c r="W4" s="453"/>
      <c r="X4" s="453"/>
      <c r="Y4" s="453"/>
    </row>
    <row r="5" spans="1:25" ht="15" customHeight="1">
      <c r="A5" s="11"/>
      <c r="B5" s="12"/>
      <c r="C5" s="12"/>
      <c r="D5" s="12"/>
      <c r="E5" s="12"/>
      <c r="F5" s="12"/>
      <c r="G5" s="12"/>
      <c r="H5" s="12"/>
      <c r="I5" s="12"/>
      <c r="J5" s="12"/>
      <c r="K5" s="12"/>
      <c r="L5" s="12"/>
      <c r="M5" s="12"/>
      <c r="N5" s="12"/>
      <c r="O5" s="12"/>
      <c r="P5" s="12"/>
      <c r="Q5" s="12"/>
      <c r="R5" s="12"/>
      <c r="S5" s="12"/>
      <c r="T5" s="12"/>
      <c r="U5" s="12"/>
      <c r="V5" s="12"/>
      <c r="W5" s="12"/>
      <c r="X5" s="12"/>
      <c r="Y5" s="12"/>
    </row>
    <row r="6" spans="1:25" ht="22.5" customHeight="1">
      <c r="A6" s="11"/>
      <c r="B6" s="429" t="s">
        <v>4</v>
      </c>
      <c r="C6" s="430"/>
      <c r="D6" s="430"/>
      <c r="E6" s="430"/>
      <c r="F6" s="431"/>
      <c r="G6" s="429"/>
      <c r="H6" s="430"/>
      <c r="I6" s="430"/>
      <c r="J6" s="430"/>
      <c r="K6" s="430"/>
      <c r="L6" s="430"/>
      <c r="M6" s="430"/>
      <c r="N6" s="430"/>
      <c r="O6" s="430"/>
      <c r="P6" s="430"/>
      <c r="Q6" s="430"/>
      <c r="R6" s="430"/>
      <c r="S6" s="430"/>
      <c r="T6" s="430"/>
      <c r="U6" s="430"/>
      <c r="V6" s="430"/>
      <c r="W6" s="430"/>
      <c r="X6" s="430"/>
      <c r="Y6" s="431"/>
    </row>
    <row r="7" spans="1:25" ht="22.5" customHeight="1">
      <c r="A7" s="11"/>
      <c r="B7" s="429" t="s">
        <v>89</v>
      </c>
      <c r="C7" s="430"/>
      <c r="D7" s="430"/>
      <c r="E7" s="430"/>
      <c r="F7" s="431"/>
      <c r="G7" s="429" t="s">
        <v>90</v>
      </c>
      <c r="H7" s="430"/>
      <c r="I7" s="430"/>
      <c r="J7" s="430"/>
      <c r="K7" s="430"/>
      <c r="L7" s="430"/>
      <c r="M7" s="430"/>
      <c r="N7" s="430"/>
      <c r="O7" s="430"/>
      <c r="P7" s="430"/>
      <c r="Q7" s="430"/>
      <c r="R7" s="430"/>
      <c r="S7" s="430"/>
      <c r="T7" s="430"/>
      <c r="U7" s="430"/>
      <c r="V7" s="430"/>
      <c r="W7" s="430"/>
      <c r="X7" s="430"/>
      <c r="Y7" s="431"/>
    </row>
    <row r="8" spans="1:25" ht="22.5" customHeight="1">
      <c r="A8" s="11"/>
      <c r="B8" s="420" t="s">
        <v>21</v>
      </c>
      <c r="C8" s="420"/>
      <c r="D8" s="420"/>
      <c r="E8" s="420"/>
      <c r="F8" s="420"/>
      <c r="G8" s="454" t="s">
        <v>91</v>
      </c>
      <c r="H8" s="455"/>
      <c r="I8" s="455"/>
      <c r="J8" s="455"/>
      <c r="K8" s="455"/>
      <c r="L8" s="455"/>
      <c r="M8" s="455"/>
      <c r="N8" s="455"/>
      <c r="O8" s="455"/>
      <c r="P8" s="455"/>
      <c r="Q8" s="455"/>
      <c r="R8" s="455"/>
      <c r="S8" s="455"/>
      <c r="T8" s="455"/>
      <c r="U8" s="455"/>
      <c r="V8" s="455"/>
      <c r="W8" s="455"/>
      <c r="X8" s="455"/>
      <c r="Y8" s="456"/>
    </row>
    <row r="9" spans="1:25" ht="15" customHeight="1">
      <c r="A9" s="11"/>
      <c r="B9" s="12"/>
      <c r="C9" s="12"/>
      <c r="D9" s="12"/>
      <c r="E9" s="12"/>
      <c r="F9" s="12"/>
      <c r="G9" s="12"/>
      <c r="H9" s="12"/>
      <c r="I9" s="12"/>
      <c r="J9" s="12"/>
      <c r="K9" s="12"/>
      <c r="L9" s="12"/>
      <c r="M9" s="12"/>
      <c r="N9" s="12"/>
      <c r="O9" s="12"/>
      <c r="P9" s="12"/>
      <c r="Q9" s="12"/>
      <c r="R9" s="12"/>
      <c r="S9" s="12"/>
      <c r="T9" s="12"/>
      <c r="U9" s="12"/>
      <c r="V9" s="12"/>
      <c r="W9" s="12"/>
      <c r="X9" s="12"/>
      <c r="Y9" s="12"/>
    </row>
    <row r="10" spans="1:25" ht="15" customHeight="1">
      <c r="A10" s="11"/>
      <c r="B10" s="15"/>
      <c r="C10" s="16"/>
      <c r="D10" s="16"/>
      <c r="E10" s="16"/>
      <c r="F10" s="16"/>
      <c r="G10" s="16"/>
      <c r="H10" s="16"/>
      <c r="I10" s="16"/>
      <c r="J10" s="16"/>
      <c r="K10" s="16"/>
      <c r="L10" s="16"/>
      <c r="M10" s="16"/>
      <c r="N10" s="16"/>
      <c r="O10" s="16"/>
      <c r="P10" s="16"/>
      <c r="Q10" s="16"/>
      <c r="R10" s="16"/>
      <c r="S10" s="16"/>
      <c r="T10" s="16"/>
      <c r="U10" s="15"/>
      <c r="V10" s="16"/>
      <c r="W10" s="16"/>
      <c r="X10" s="16"/>
      <c r="Y10" s="17"/>
    </row>
    <row r="11" spans="1:25" ht="16.2">
      <c r="A11" s="11"/>
      <c r="B11" s="18" t="s">
        <v>5</v>
      </c>
      <c r="C11" s="12"/>
      <c r="D11" s="12"/>
      <c r="E11" s="12"/>
      <c r="F11" s="12"/>
      <c r="G11" s="12"/>
      <c r="H11" s="12"/>
      <c r="I11" s="12"/>
      <c r="J11" s="12"/>
      <c r="K11" s="12"/>
      <c r="L11" s="12"/>
      <c r="M11" s="12"/>
      <c r="N11" s="12"/>
      <c r="O11" s="12"/>
      <c r="P11" s="12"/>
      <c r="Q11" s="12"/>
      <c r="R11" s="12"/>
      <c r="S11" s="12"/>
      <c r="T11" s="12"/>
      <c r="U11" s="19"/>
      <c r="V11" s="413" t="s">
        <v>92</v>
      </c>
      <c r="W11" s="413"/>
      <c r="X11" s="413"/>
      <c r="Y11" s="20"/>
    </row>
    <row r="12" spans="1:25" ht="15" customHeight="1">
      <c r="A12" s="11"/>
      <c r="B12" s="18"/>
      <c r="C12" s="12"/>
      <c r="D12" s="12"/>
      <c r="E12" s="12"/>
      <c r="F12" s="12"/>
      <c r="G12" s="12"/>
      <c r="H12" s="12"/>
      <c r="I12" s="12"/>
      <c r="J12" s="12"/>
      <c r="K12" s="12"/>
      <c r="L12" s="12"/>
      <c r="M12" s="12"/>
      <c r="N12" s="12"/>
      <c r="O12" s="12"/>
      <c r="P12" s="12"/>
      <c r="Q12" s="12"/>
      <c r="R12" s="12"/>
      <c r="S12" s="12"/>
      <c r="T12" s="12"/>
      <c r="U12" s="18"/>
      <c r="V12" s="12"/>
      <c r="W12" s="12"/>
      <c r="X12" s="12"/>
      <c r="Y12" s="21"/>
    </row>
    <row r="13" spans="1:25" ht="15" customHeight="1">
      <c r="A13" s="11"/>
      <c r="B13" s="18"/>
      <c r="C13" s="22" t="s">
        <v>69</v>
      </c>
      <c r="D13" s="414" t="s">
        <v>93</v>
      </c>
      <c r="E13" s="414"/>
      <c r="F13" s="414"/>
      <c r="G13" s="414"/>
      <c r="H13" s="414"/>
      <c r="I13" s="414"/>
      <c r="J13" s="414"/>
      <c r="K13" s="414"/>
      <c r="L13" s="414"/>
      <c r="M13" s="414"/>
      <c r="N13" s="414"/>
      <c r="O13" s="414"/>
      <c r="P13" s="414"/>
      <c r="Q13" s="414"/>
      <c r="R13" s="414"/>
      <c r="S13" s="414"/>
      <c r="T13" s="415"/>
      <c r="U13" s="23"/>
      <c r="V13" s="24" t="s">
        <v>94</v>
      </c>
      <c r="W13" s="24" t="s">
        <v>45</v>
      </c>
      <c r="X13" s="24" t="s">
        <v>94</v>
      </c>
      <c r="Y13" s="25"/>
    </row>
    <row r="14" spans="1:25" ht="15" customHeight="1">
      <c r="A14" s="11"/>
      <c r="B14" s="18"/>
      <c r="C14" s="12"/>
      <c r="D14" s="414"/>
      <c r="E14" s="414"/>
      <c r="F14" s="414"/>
      <c r="G14" s="414"/>
      <c r="H14" s="414"/>
      <c r="I14" s="414"/>
      <c r="J14" s="414"/>
      <c r="K14" s="414"/>
      <c r="L14" s="414"/>
      <c r="M14" s="414"/>
      <c r="N14" s="414"/>
      <c r="O14" s="414"/>
      <c r="P14" s="414"/>
      <c r="Q14" s="414"/>
      <c r="R14" s="414"/>
      <c r="S14" s="414"/>
      <c r="T14" s="415"/>
      <c r="U14" s="26"/>
      <c r="V14" s="27"/>
      <c r="W14" s="27"/>
      <c r="X14" s="27"/>
      <c r="Y14" s="28"/>
    </row>
    <row r="15" spans="1:25" ht="7.5" customHeight="1">
      <c r="A15" s="11"/>
      <c r="B15" s="18"/>
      <c r="C15" s="12"/>
      <c r="D15" s="12"/>
      <c r="E15" s="12"/>
      <c r="F15" s="12"/>
      <c r="G15" s="12"/>
      <c r="H15" s="12"/>
      <c r="I15" s="12"/>
      <c r="J15" s="12"/>
      <c r="K15" s="12"/>
      <c r="L15" s="12"/>
      <c r="M15" s="12"/>
      <c r="N15" s="12"/>
      <c r="O15" s="12"/>
      <c r="P15" s="12"/>
      <c r="Q15" s="12"/>
      <c r="R15" s="12"/>
      <c r="S15" s="12"/>
      <c r="T15" s="12"/>
      <c r="U15" s="23"/>
      <c r="V15" s="24"/>
      <c r="W15" s="24"/>
      <c r="X15" s="24"/>
      <c r="Y15" s="25"/>
    </row>
    <row r="16" spans="1:25" ht="15" customHeight="1">
      <c r="A16" s="11"/>
      <c r="B16" s="18"/>
      <c r="C16" s="22" t="s">
        <v>70</v>
      </c>
      <c r="D16" s="414" t="s">
        <v>95</v>
      </c>
      <c r="E16" s="414"/>
      <c r="F16" s="414"/>
      <c r="G16" s="414"/>
      <c r="H16" s="414"/>
      <c r="I16" s="414"/>
      <c r="J16" s="414"/>
      <c r="K16" s="414"/>
      <c r="L16" s="414"/>
      <c r="M16" s="414"/>
      <c r="N16" s="414"/>
      <c r="O16" s="414"/>
      <c r="P16" s="414"/>
      <c r="Q16" s="414"/>
      <c r="R16" s="414"/>
      <c r="S16" s="414"/>
      <c r="T16" s="415"/>
      <c r="U16" s="23"/>
      <c r="V16" s="24" t="s">
        <v>94</v>
      </c>
      <c r="W16" s="24" t="s">
        <v>45</v>
      </c>
      <c r="X16" s="24" t="s">
        <v>94</v>
      </c>
      <c r="Y16" s="25"/>
    </row>
    <row r="17" spans="1:25" ht="15" customHeight="1">
      <c r="A17" s="11"/>
      <c r="B17" s="18"/>
      <c r="C17" s="12"/>
      <c r="D17" s="414"/>
      <c r="E17" s="414"/>
      <c r="F17" s="414"/>
      <c r="G17" s="414"/>
      <c r="H17" s="414"/>
      <c r="I17" s="414"/>
      <c r="J17" s="414"/>
      <c r="K17" s="414"/>
      <c r="L17" s="414"/>
      <c r="M17" s="414"/>
      <c r="N17" s="414"/>
      <c r="O17" s="414"/>
      <c r="P17" s="414"/>
      <c r="Q17" s="414"/>
      <c r="R17" s="414"/>
      <c r="S17" s="414"/>
      <c r="T17" s="415"/>
      <c r="U17" s="23"/>
      <c r="V17" s="24"/>
      <c r="W17" s="24"/>
      <c r="X17" s="24"/>
      <c r="Y17" s="25"/>
    </row>
    <row r="18" spans="1:25" ht="7.5" customHeight="1">
      <c r="A18" s="11"/>
      <c r="B18" s="18"/>
      <c r="C18" s="12"/>
      <c r="D18" s="12"/>
      <c r="E18" s="12"/>
      <c r="F18" s="12"/>
      <c r="G18" s="12"/>
      <c r="H18" s="12"/>
      <c r="I18" s="12"/>
      <c r="J18" s="12"/>
      <c r="K18" s="12"/>
      <c r="L18" s="12"/>
      <c r="M18" s="12"/>
      <c r="N18" s="12"/>
      <c r="O18" s="12"/>
      <c r="P18" s="12"/>
      <c r="Q18" s="12"/>
      <c r="R18" s="12"/>
      <c r="S18" s="12"/>
      <c r="T18" s="12"/>
      <c r="U18" s="23"/>
      <c r="V18" s="24"/>
      <c r="W18" s="24"/>
      <c r="X18" s="24"/>
      <c r="Y18" s="25"/>
    </row>
    <row r="19" spans="1:25">
      <c r="A19" s="11"/>
      <c r="B19" s="18"/>
      <c r="C19" s="22" t="s">
        <v>77</v>
      </c>
      <c r="D19" s="416" t="s">
        <v>96</v>
      </c>
      <c r="E19" s="416"/>
      <c r="F19" s="416"/>
      <c r="G19" s="416"/>
      <c r="H19" s="416"/>
      <c r="I19" s="416"/>
      <c r="J19" s="416"/>
      <c r="K19" s="416"/>
      <c r="L19" s="416"/>
      <c r="M19" s="416"/>
      <c r="N19" s="416"/>
      <c r="O19" s="416"/>
      <c r="P19" s="416"/>
      <c r="Q19" s="416"/>
      <c r="R19" s="416"/>
      <c r="S19" s="416"/>
      <c r="T19" s="442"/>
      <c r="U19" s="23"/>
      <c r="V19" s="24" t="s">
        <v>94</v>
      </c>
      <c r="W19" s="24" t="s">
        <v>45</v>
      </c>
      <c r="X19" s="24" t="s">
        <v>94</v>
      </c>
      <c r="Y19" s="25"/>
    </row>
    <row r="20" spans="1:25" ht="7.5" customHeight="1">
      <c r="A20" s="11"/>
      <c r="B20" s="18"/>
      <c r="C20" s="12"/>
      <c r="D20" s="12"/>
      <c r="E20" s="12"/>
      <c r="F20" s="12"/>
      <c r="G20" s="12"/>
      <c r="H20" s="12"/>
      <c r="I20" s="12"/>
      <c r="J20" s="12"/>
      <c r="K20" s="12"/>
      <c r="L20" s="12"/>
      <c r="M20" s="12"/>
      <c r="N20" s="12"/>
      <c r="O20" s="12"/>
      <c r="P20" s="12"/>
      <c r="Q20" s="12"/>
      <c r="R20" s="12"/>
      <c r="S20" s="12"/>
      <c r="T20" s="12"/>
      <c r="U20" s="23"/>
      <c r="V20" s="24"/>
      <c r="W20" s="24"/>
      <c r="X20" s="24"/>
      <c r="Y20" s="25"/>
    </row>
    <row r="21" spans="1:25" ht="15" customHeight="1">
      <c r="A21" s="11"/>
      <c r="B21" s="18"/>
      <c r="C21" s="29" t="s">
        <v>23</v>
      </c>
      <c r="D21" s="29" t="s">
        <v>97</v>
      </c>
      <c r="E21" s="30"/>
      <c r="F21" s="30"/>
      <c r="G21" s="30"/>
      <c r="H21" s="30"/>
      <c r="I21" s="30"/>
      <c r="J21" s="30"/>
      <c r="K21" s="30"/>
      <c r="L21" s="30"/>
      <c r="M21" s="30"/>
      <c r="N21" s="30"/>
      <c r="O21" s="30"/>
      <c r="P21" s="30"/>
      <c r="Q21" s="30"/>
      <c r="R21" s="30"/>
      <c r="S21" s="30"/>
      <c r="T21" s="31"/>
      <c r="U21" s="23"/>
      <c r="V21" s="24" t="s">
        <v>94</v>
      </c>
      <c r="W21" s="24" t="s">
        <v>45</v>
      </c>
      <c r="X21" s="24" t="s">
        <v>94</v>
      </c>
      <c r="Y21" s="25"/>
    </row>
    <row r="22" spans="1:25" ht="7.5" customHeight="1">
      <c r="A22" s="11"/>
      <c r="B22" s="18"/>
      <c r="C22" s="12"/>
      <c r="D22" s="12"/>
      <c r="E22" s="12"/>
      <c r="F22" s="12"/>
      <c r="G22" s="12"/>
      <c r="H22" s="12"/>
      <c r="I22" s="12"/>
      <c r="J22" s="12"/>
      <c r="K22" s="12"/>
      <c r="L22" s="12"/>
      <c r="M22" s="12"/>
      <c r="N22" s="12"/>
      <c r="O22" s="12"/>
      <c r="P22" s="12"/>
      <c r="Q22" s="12"/>
      <c r="R22" s="12"/>
      <c r="S22" s="12"/>
      <c r="T22" s="12"/>
      <c r="U22" s="23"/>
      <c r="V22" s="24"/>
      <c r="W22" s="24"/>
      <c r="X22" s="24"/>
      <c r="Y22" s="25"/>
    </row>
    <row r="23" spans="1:25" ht="15" customHeight="1">
      <c r="A23" s="11"/>
      <c r="B23" s="18"/>
      <c r="C23" s="12" t="s">
        <v>71</v>
      </c>
      <c r="D23" s="416" t="s">
        <v>98</v>
      </c>
      <c r="E23" s="416"/>
      <c r="F23" s="416"/>
      <c r="G23" s="416"/>
      <c r="H23" s="416"/>
      <c r="I23" s="416"/>
      <c r="J23" s="416"/>
      <c r="K23" s="416"/>
      <c r="L23" s="416"/>
      <c r="M23" s="416"/>
      <c r="N23" s="416"/>
      <c r="O23" s="416"/>
      <c r="P23" s="416"/>
      <c r="Q23" s="416"/>
      <c r="R23" s="416"/>
      <c r="S23" s="416"/>
      <c r="T23" s="442"/>
      <c r="U23" s="23"/>
      <c r="V23" s="24" t="s">
        <v>94</v>
      </c>
      <c r="W23" s="24" t="s">
        <v>45</v>
      </c>
      <c r="X23" s="24" t="s">
        <v>94</v>
      </c>
      <c r="Y23" s="25"/>
    </row>
    <row r="24" spans="1:25" ht="7.5" customHeight="1">
      <c r="A24" s="11"/>
      <c r="B24" s="18"/>
      <c r="C24" s="12"/>
      <c r="D24" s="12"/>
      <c r="E24" s="12"/>
      <c r="F24" s="12"/>
      <c r="G24" s="12"/>
      <c r="H24" s="12"/>
      <c r="I24" s="12"/>
      <c r="J24" s="12"/>
      <c r="K24" s="12"/>
      <c r="L24" s="12"/>
      <c r="M24" s="12"/>
      <c r="N24" s="12"/>
      <c r="O24" s="12"/>
      <c r="P24" s="12"/>
      <c r="Q24" s="12"/>
      <c r="R24" s="12"/>
      <c r="S24" s="12"/>
      <c r="T24" s="12"/>
      <c r="U24" s="23"/>
      <c r="V24" s="24"/>
      <c r="W24" s="24"/>
      <c r="X24" s="24"/>
      <c r="Y24" s="25"/>
    </row>
    <row r="25" spans="1:25" ht="15" customHeight="1">
      <c r="A25" s="11"/>
      <c r="B25" s="18"/>
      <c r="C25" s="12" t="s">
        <v>72</v>
      </c>
      <c r="D25" s="416" t="s">
        <v>99</v>
      </c>
      <c r="E25" s="416"/>
      <c r="F25" s="416"/>
      <c r="G25" s="416"/>
      <c r="H25" s="416"/>
      <c r="I25" s="416"/>
      <c r="J25" s="416"/>
      <c r="K25" s="416"/>
      <c r="L25" s="416"/>
      <c r="M25" s="416"/>
      <c r="N25" s="416"/>
      <c r="O25" s="416"/>
      <c r="P25" s="416"/>
      <c r="Q25" s="416"/>
      <c r="R25" s="416"/>
      <c r="S25" s="416"/>
      <c r="T25" s="442"/>
      <c r="U25" s="23"/>
      <c r="V25" s="24" t="s">
        <v>94</v>
      </c>
      <c r="W25" s="24" t="s">
        <v>45</v>
      </c>
      <c r="X25" s="24" t="s">
        <v>94</v>
      </c>
      <c r="Y25" s="25"/>
    </row>
    <row r="26" spans="1:25" ht="7.5" customHeight="1">
      <c r="A26" s="11"/>
      <c r="B26" s="18"/>
      <c r="C26" s="12"/>
      <c r="D26" s="12"/>
      <c r="E26" s="12"/>
      <c r="F26" s="12"/>
      <c r="G26" s="12"/>
      <c r="H26" s="12"/>
      <c r="I26" s="12"/>
      <c r="J26" s="12"/>
      <c r="K26" s="12"/>
      <c r="L26" s="12"/>
      <c r="M26" s="12"/>
      <c r="N26" s="12"/>
      <c r="O26" s="12"/>
      <c r="P26" s="12"/>
      <c r="Q26" s="12"/>
      <c r="R26" s="12"/>
      <c r="S26" s="12"/>
      <c r="T26" s="12"/>
      <c r="U26" s="23"/>
      <c r="V26" s="24"/>
      <c r="W26" s="24"/>
      <c r="X26" s="24"/>
      <c r="Y26" s="25"/>
    </row>
    <row r="27" spans="1:25" ht="15" customHeight="1">
      <c r="A27" s="11"/>
      <c r="B27" s="18"/>
      <c r="C27" s="12" t="s">
        <v>73</v>
      </c>
      <c r="D27" s="412" t="s">
        <v>100</v>
      </c>
      <c r="E27" s="412"/>
      <c r="F27" s="412"/>
      <c r="G27" s="412"/>
      <c r="H27" s="412"/>
      <c r="I27" s="412"/>
      <c r="J27" s="412"/>
      <c r="K27" s="412"/>
      <c r="L27" s="412"/>
      <c r="M27" s="412"/>
      <c r="N27" s="412"/>
      <c r="O27" s="412"/>
      <c r="P27" s="412"/>
      <c r="Q27" s="412"/>
      <c r="R27" s="412"/>
      <c r="S27" s="412"/>
      <c r="T27" s="443"/>
      <c r="U27" s="23"/>
      <c r="V27" s="24" t="s">
        <v>94</v>
      </c>
      <c r="W27" s="24" t="s">
        <v>45</v>
      </c>
      <c r="X27" s="24" t="s">
        <v>94</v>
      </c>
      <c r="Y27" s="25"/>
    </row>
    <row r="28" spans="1:25" ht="15" customHeight="1">
      <c r="A28" s="11"/>
      <c r="B28" s="18"/>
      <c r="C28" s="12" t="s">
        <v>25</v>
      </c>
      <c r="D28" s="412"/>
      <c r="E28" s="412"/>
      <c r="F28" s="412"/>
      <c r="G28" s="412"/>
      <c r="H28" s="412"/>
      <c r="I28" s="412"/>
      <c r="J28" s="412"/>
      <c r="K28" s="412"/>
      <c r="L28" s="412"/>
      <c r="M28" s="412"/>
      <c r="N28" s="412"/>
      <c r="O28" s="412"/>
      <c r="P28" s="412"/>
      <c r="Q28" s="412"/>
      <c r="R28" s="412"/>
      <c r="S28" s="412"/>
      <c r="T28" s="443"/>
      <c r="U28" s="23"/>
      <c r="V28" s="24"/>
      <c r="W28" s="24"/>
      <c r="X28" s="24"/>
      <c r="Y28" s="25"/>
    </row>
    <row r="29" spans="1:25" ht="15" customHeight="1">
      <c r="A29" s="11"/>
      <c r="B29" s="18"/>
      <c r="C29" s="12"/>
      <c r="D29" s="12"/>
      <c r="E29" s="12"/>
      <c r="F29" s="12"/>
      <c r="G29" s="12"/>
      <c r="H29" s="12"/>
      <c r="I29" s="12"/>
      <c r="J29" s="12"/>
      <c r="K29" s="12"/>
      <c r="L29" s="12"/>
      <c r="M29" s="12"/>
      <c r="N29" s="12"/>
      <c r="O29" s="12"/>
      <c r="P29" s="12"/>
      <c r="Q29" s="12"/>
      <c r="R29" s="12"/>
      <c r="S29" s="12"/>
      <c r="T29" s="12"/>
      <c r="U29" s="23"/>
      <c r="V29" s="24"/>
      <c r="W29" s="24"/>
      <c r="X29" s="24"/>
      <c r="Y29" s="25"/>
    </row>
    <row r="30" spans="1:25" ht="15" customHeight="1">
      <c r="A30" s="11"/>
      <c r="B30" s="18" t="s">
        <v>6</v>
      </c>
      <c r="C30" s="12"/>
      <c r="D30" s="12"/>
      <c r="E30" s="12"/>
      <c r="F30" s="12"/>
      <c r="G30" s="12"/>
      <c r="H30" s="12"/>
      <c r="I30" s="12"/>
      <c r="J30" s="12"/>
      <c r="K30" s="12"/>
      <c r="L30" s="12"/>
      <c r="M30" s="12"/>
      <c r="N30" s="12"/>
      <c r="O30" s="12"/>
      <c r="P30" s="12"/>
      <c r="Q30" s="12"/>
      <c r="R30" s="12"/>
      <c r="S30" s="12"/>
      <c r="T30" s="12"/>
      <c r="U30" s="444"/>
      <c r="V30" s="413"/>
      <c r="W30" s="413"/>
      <c r="X30" s="413"/>
      <c r="Y30" s="445"/>
    </row>
    <row r="31" spans="1:25" ht="15" customHeight="1">
      <c r="A31" s="11"/>
      <c r="B31" s="18"/>
      <c r="C31" s="12"/>
      <c r="D31" s="12"/>
      <c r="E31" s="12"/>
      <c r="F31" s="12"/>
      <c r="G31" s="12"/>
      <c r="H31" s="12"/>
      <c r="I31" s="12"/>
      <c r="J31" s="12"/>
      <c r="K31" s="12"/>
      <c r="L31" s="12"/>
      <c r="M31" s="12"/>
      <c r="N31" s="12"/>
      <c r="O31" s="12"/>
      <c r="P31" s="12"/>
      <c r="Q31" s="12"/>
      <c r="R31" s="12"/>
      <c r="S31" s="12"/>
      <c r="T31" s="12"/>
      <c r="U31" s="18"/>
      <c r="V31" s="12"/>
      <c r="W31" s="12"/>
      <c r="X31" s="12"/>
      <c r="Y31" s="21"/>
    </row>
    <row r="32" spans="1:25" ht="15" customHeight="1">
      <c r="A32" s="11"/>
      <c r="B32" s="18"/>
      <c r="C32" s="12" t="s">
        <v>101</v>
      </c>
      <c r="D32" s="12"/>
      <c r="E32" s="12"/>
      <c r="F32" s="12"/>
      <c r="G32" s="12"/>
      <c r="H32" s="12"/>
      <c r="I32" s="12"/>
      <c r="J32" s="12"/>
      <c r="K32" s="12"/>
      <c r="L32" s="12"/>
      <c r="M32" s="12"/>
      <c r="N32" s="12"/>
      <c r="O32" s="12"/>
      <c r="P32" s="12"/>
      <c r="Q32" s="12"/>
      <c r="R32" s="12"/>
      <c r="S32" s="12"/>
      <c r="T32" s="12"/>
      <c r="U32" s="23"/>
      <c r="V32" s="24"/>
      <c r="W32" s="24"/>
      <c r="X32" s="24"/>
      <c r="Y32" s="25"/>
    </row>
    <row r="33" spans="1:25" ht="15" customHeight="1">
      <c r="A33" s="11"/>
      <c r="B33" s="18"/>
      <c r="C33" s="29" t="s">
        <v>102</v>
      </c>
      <c r="D33" s="30"/>
      <c r="E33" s="30"/>
      <c r="F33" s="30"/>
      <c r="G33" s="30"/>
      <c r="H33" s="30"/>
      <c r="I33" s="30"/>
      <c r="J33" s="30"/>
      <c r="K33" s="30"/>
      <c r="L33" s="30"/>
      <c r="M33" s="30"/>
      <c r="N33" s="30"/>
      <c r="O33" s="30"/>
      <c r="P33" s="30"/>
      <c r="Q33" s="30"/>
      <c r="R33" s="30"/>
      <c r="S33" s="30"/>
      <c r="T33" s="31"/>
      <c r="U33" s="23"/>
      <c r="V33" s="24"/>
      <c r="W33" s="24"/>
      <c r="X33" s="24"/>
      <c r="Y33" s="25"/>
    </row>
    <row r="34" spans="1:25" ht="7.5" customHeight="1">
      <c r="A34" s="11"/>
      <c r="B34" s="18"/>
      <c r="C34" s="12"/>
      <c r="D34" s="32"/>
      <c r="E34" s="32"/>
      <c r="F34" s="32"/>
      <c r="G34" s="32"/>
      <c r="H34" s="32"/>
      <c r="I34" s="32"/>
      <c r="J34" s="32"/>
      <c r="K34" s="32"/>
      <c r="L34" s="32"/>
      <c r="M34" s="32"/>
      <c r="N34" s="32"/>
      <c r="O34" s="32"/>
      <c r="P34" s="32"/>
      <c r="Q34" s="32"/>
      <c r="R34" s="32"/>
      <c r="S34" s="32"/>
      <c r="T34" s="32"/>
      <c r="U34" s="23"/>
      <c r="V34" s="24"/>
      <c r="W34" s="24"/>
      <c r="X34" s="24"/>
      <c r="Y34" s="25"/>
    </row>
    <row r="35" spans="1:25" ht="30" customHeight="1">
      <c r="A35" s="11"/>
      <c r="B35" s="18"/>
      <c r="C35" s="33"/>
      <c r="D35" s="446"/>
      <c r="E35" s="447"/>
      <c r="F35" s="447"/>
      <c r="G35" s="447"/>
      <c r="H35" s="447"/>
      <c r="I35" s="447"/>
      <c r="J35" s="447"/>
      <c r="K35" s="448"/>
      <c r="L35" s="449" t="s">
        <v>7</v>
      </c>
      <c r="M35" s="430"/>
      <c r="N35" s="431"/>
      <c r="O35" s="449" t="s">
        <v>8</v>
      </c>
      <c r="P35" s="450"/>
      <c r="Q35" s="451"/>
      <c r="R35" s="34"/>
      <c r="S35" s="34"/>
      <c r="T35" s="34"/>
      <c r="U35" s="23"/>
      <c r="V35" s="24"/>
      <c r="W35" s="24"/>
      <c r="X35" s="24"/>
      <c r="Y35" s="25"/>
    </row>
    <row r="36" spans="1:25" ht="54" customHeight="1">
      <c r="A36" s="11"/>
      <c r="B36" s="18"/>
      <c r="C36" s="35" t="s">
        <v>24</v>
      </c>
      <c r="D36" s="435" t="s">
        <v>9</v>
      </c>
      <c r="E36" s="435"/>
      <c r="F36" s="435"/>
      <c r="G36" s="435"/>
      <c r="H36" s="435"/>
      <c r="I36" s="435"/>
      <c r="J36" s="435"/>
      <c r="K36" s="435"/>
      <c r="L36" s="439" t="s">
        <v>2</v>
      </c>
      <c r="M36" s="440"/>
      <c r="N36" s="441"/>
      <c r="O36" s="427" t="s">
        <v>10</v>
      </c>
      <c r="P36" s="427"/>
      <c r="Q36" s="427"/>
      <c r="R36" s="36"/>
      <c r="S36" s="36"/>
      <c r="T36" s="36"/>
      <c r="U36" s="19"/>
      <c r="V36" s="413" t="s">
        <v>92</v>
      </c>
      <c r="W36" s="413"/>
      <c r="X36" s="413"/>
      <c r="Y36" s="20"/>
    </row>
    <row r="37" spans="1:25" ht="54" customHeight="1">
      <c r="A37" s="11"/>
      <c r="B37" s="18"/>
      <c r="C37" s="35" t="s">
        <v>103</v>
      </c>
      <c r="D37" s="435" t="s">
        <v>104</v>
      </c>
      <c r="E37" s="435"/>
      <c r="F37" s="435"/>
      <c r="G37" s="435"/>
      <c r="H37" s="435"/>
      <c r="I37" s="435"/>
      <c r="J37" s="435"/>
      <c r="K37" s="435"/>
      <c r="L37" s="439" t="s">
        <v>2</v>
      </c>
      <c r="M37" s="440"/>
      <c r="N37" s="441"/>
      <c r="O37" s="436"/>
      <c r="P37" s="436"/>
      <c r="Q37" s="436"/>
      <c r="R37" s="37"/>
      <c r="S37" s="437" t="s">
        <v>105</v>
      </c>
      <c r="T37" s="438"/>
      <c r="U37" s="23"/>
      <c r="V37" s="24" t="s">
        <v>94</v>
      </c>
      <c r="W37" s="24" t="s">
        <v>45</v>
      </c>
      <c r="X37" s="24" t="s">
        <v>94</v>
      </c>
      <c r="Y37" s="25"/>
    </row>
    <row r="38" spans="1:25" ht="54" customHeight="1">
      <c r="A38" s="11"/>
      <c r="B38" s="18"/>
      <c r="C38" s="35" t="s">
        <v>106</v>
      </c>
      <c r="D38" s="435" t="s">
        <v>107</v>
      </c>
      <c r="E38" s="435"/>
      <c r="F38" s="435"/>
      <c r="G38" s="435"/>
      <c r="H38" s="435"/>
      <c r="I38" s="435"/>
      <c r="J38" s="435"/>
      <c r="K38" s="435"/>
      <c r="L38" s="427" t="s">
        <v>2</v>
      </c>
      <c r="M38" s="427"/>
      <c r="N38" s="427"/>
      <c r="O38" s="436"/>
      <c r="P38" s="436"/>
      <c r="Q38" s="436"/>
      <c r="R38" s="37"/>
      <c r="S38" s="437" t="s">
        <v>108</v>
      </c>
      <c r="T38" s="438"/>
      <c r="U38" s="23"/>
      <c r="V38" s="24" t="s">
        <v>94</v>
      </c>
      <c r="W38" s="24" t="s">
        <v>45</v>
      </c>
      <c r="X38" s="24" t="s">
        <v>94</v>
      </c>
      <c r="Y38" s="25"/>
    </row>
    <row r="39" spans="1:25" ht="54" customHeight="1">
      <c r="A39" s="11"/>
      <c r="B39" s="18"/>
      <c r="C39" s="35" t="s">
        <v>109</v>
      </c>
      <c r="D39" s="435" t="s">
        <v>68</v>
      </c>
      <c r="E39" s="435"/>
      <c r="F39" s="435"/>
      <c r="G39" s="435"/>
      <c r="H39" s="435"/>
      <c r="I39" s="435"/>
      <c r="J39" s="435"/>
      <c r="K39" s="435"/>
      <c r="L39" s="428"/>
      <c r="M39" s="428"/>
      <c r="N39" s="428"/>
      <c r="O39" s="427" t="s">
        <v>10</v>
      </c>
      <c r="P39" s="427"/>
      <c r="Q39" s="427"/>
      <c r="R39" s="38"/>
      <c r="S39" s="437" t="s">
        <v>110</v>
      </c>
      <c r="T39" s="438"/>
      <c r="U39" s="23"/>
      <c r="V39" s="24" t="s">
        <v>94</v>
      </c>
      <c r="W39" s="24" t="s">
        <v>45</v>
      </c>
      <c r="X39" s="24" t="s">
        <v>94</v>
      </c>
      <c r="Y39" s="25"/>
    </row>
    <row r="40" spans="1:25" ht="15" customHeight="1">
      <c r="A40" s="11"/>
      <c r="B40" s="18"/>
      <c r="C40" s="12"/>
      <c r="D40" s="12"/>
      <c r="E40" s="12"/>
      <c r="F40" s="12"/>
      <c r="G40" s="12"/>
      <c r="H40" s="12"/>
      <c r="I40" s="12"/>
      <c r="J40" s="12"/>
      <c r="K40" s="12"/>
      <c r="L40" s="12"/>
      <c r="M40" s="12"/>
      <c r="N40" s="12"/>
      <c r="O40" s="12"/>
      <c r="P40" s="12"/>
      <c r="Q40" s="12"/>
      <c r="R40" s="12"/>
      <c r="S40" s="12"/>
      <c r="T40" s="12"/>
      <c r="U40" s="23"/>
      <c r="V40" s="24"/>
      <c r="W40" s="24"/>
      <c r="X40" s="24"/>
      <c r="Y40" s="25"/>
    </row>
    <row r="41" spans="1:25" ht="16.2">
      <c r="A41" s="11"/>
      <c r="B41" s="18"/>
      <c r="C41" s="12" t="s">
        <v>111</v>
      </c>
      <c r="D41" s="12"/>
      <c r="E41" s="12"/>
      <c r="F41" s="12"/>
      <c r="G41" s="12"/>
      <c r="H41" s="12"/>
      <c r="I41" s="12"/>
      <c r="J41" s="12"/>
      <c r="K41" s="12"/>
      <c r="L41" s="12"/>
      <c r="M41" s="12"/>
      <c r="N41" s="12"/>
      <c r="O41" s="12"/>
      <c r="P41" s="12"/>
      <c r="Q41" s="12"/>
      <c r="R41" s="12"/>
      <c r="S41" s="12"/>
      <c r="T41" s="12"/>
      <c r="U41" s="19"/>
      <c r="V41" s="413" t="s">
        <v>92</v>
      </c>
      <c r="W41" s="413"/>
      <c r="X41" s="413"/>
      <c r="Y41" s="20"/>
    </row>
    <row r="42" spans="1:25" ht="15" customHeight="1">
      <c r="A42" s="11"/>
      <c r="B42" s="18"/>
      <c r="C42" s="12"/>
      <c r="D42" s="12"/>
      <c r="E42" s="12"/>
      <c r="F42" s="12"/>
      <c r="G42" s="12"/>
      <c r="H42" s="12"/>
      <c r="I42" s="12"/>
      <c r="J42" s="12"/>
      <c r="K42" s="12"/>
      <c r="L42" s="12"/>
      <c r="M42" s="12"/>
      <c r="N42" s="12"/>
      <c r="O42" s="12"/>
      <c r="P42" s="12"/>
      <c r="Q42" s="12"/>
      <c r="R42" s="12"/>
      <c r="S42" s="12"/>
      <c r="T42" s="12"/>
      <c r="U42" s="18"/>
      <c r="V42" s="12"/>
      <c r="W42" s="12"/>
      <c r="X42" s="12"/>
      <c r="Y42" s="21"/>
    </row>
    <row r="43" spans="1:25" ht="45" customHeight="1">
      <c r="A43" s="11"/>
      <c r="B43" s="18"/>
      <c r="C43" s="39" t="s">
        <v>112</v>
      </c>
      <c r="D43" s="414" t="s">
        <v>113</v>
      </c>
      <c r="E43" s="414"/>
      <c r="F43" s="414"/>
      <c r="G43" s="414"/>
      <c r="H43" s="414"/>
      <c r="I43" s="414"/>
      <c r="J43" s="414"/>
      <c r="K43" s="414"/>
      <c r="L43" s="414"/>
      <c r="M43" s="414"/>
      <c r="N43" s="414"/>
      <c r="O43" s="414"/>
      <c r="P43" s="414"/>
      <c r="Q43" s="414"/>
      <c r="R43" s="414"/>
      <c r="S43" s="414"/>
      <c r="T43" s="415"/>
      <c r="U43" s="23"/>
      <c r="V43" s="24" t="s">
        <v>94</v>
      </c>
      <c r="W43" s="24" t="s">
        <v>45</v>
      </c>
      <c r="X43" s="24" t="s">
        <v>94</v>
      </c>
      <c r="Y43" s="25"/>
    </row>
    <row r="44" spans="1:25" ht="30" customHeight="1">
      <c r="A44" s="11"/>
      <c r="B44" s="18"/>
      <c r="C44" s="39" t="s">
        <v>114</v>
      </c>
      <c r="D44" s="414" t="s">
        <v>115</v>
      </c>
      <c r="E44" s="414"/>
      <c r="F44" s="414"/>
      <c r="G44" s="414"/>
      <c r="H44" s="414"/>
      <c r="I44" s="414"/>
      <c r="J44" s="414"/>
      <c r="K44" s="414"/>
      <c r="L44" s="414"/>
      <c r="M44" s="414"/>
      <c r="N44" s="414"/>
      <c r="O44" s="414"/>
      <c r="P44" s="414"/>
      <c r="Q44" s="414"/>
      <c r="R44" s="414"/>
      <c r="S44" s="414"/>
      <c r="T44" s="415"/>
      <c r="U44" s="23"/>
      <c r="V44" s="24" t="s">
        <v>94</v>
      </c>
      <c r="W44" s="24" t="s">
        <v>45</v>
      </c>
      <c r="X44" s="24" t="s">
        <v>94</v>
      </c>
      <c r="Y44" s="25"/>
    </row>
    <row r="45" spans="1:25" ht="45" customHeight="1">
      <c r="A45" s="11"/>
      <c r="B45" s="18"/>
      <c r="C45" s="39" t="s">
        <v>116</v>
      </c>
      <c r="D45" s="414" t="s">
        <v>117</v>
      </c>
      <c r="E45" s="414"/>
      <c r="F45" s="414"/>
      <c r="G45" s="414"/>
      <c r="H45" s="414"/>
      <c r="I45" s="414"/>
      <c r="J45" s="414"/>
      <c r="K45" s="414"/>
      <c r="L45" s="414"/>
      <c r="M45" s="414"/>
      <c r="N45" s="414"/>
      <c r="O45" s="414"/>
      <c r="P45" s="414"/>
      <c r="Q45" s="414"/>
      <c r="R45" s="414"/>
      <c r="S45" s="414"/>
      <c r="T45" s="415"/>
      <c r="U45" s="23"/>
      <c r="V45" s="24" t="s">
        <v>94</v>
      </c>
      <c r="W45" s="24" t="s">
        <v>45</v>
      </c>
      <c r="X45" s="24" t="s">
        <v>94</v>
      </c>
      <c r="Y45" s="25"/>
    </row>
    <row r="46" spans="1:25" ht="7.5" customHeight="1">
      <c r="A46" s="11"/>
      <c r="B46" s="18"/>
      <c r="C46" s="12"/>
      <c r="D46" s="12"/>
      <c r="E46" s="12"/>
      <c r="F46" s="12"/>
      <c r="G46" s="12"/>
      <c r="H46" s="12"/>
      <c r="I46" s="12"/>
      <c r="J46" s="12"/>
      <c r="K46" s="12"/>
      <c r="L46" s="12"/>
      <c r="M46" s="12"/>
      <c r="N46" s="12"/>
      <c r="O46" s="12"/>
      <c r="P46" s="12"/>
      <c r="Q46" s="12"/>
      <c r="R46" s="12"/>
      <c r="S46" s="12"/>
      <c r="T46" s="12"/>
      <c r="U46" s="23"/>
      <c r="V46" s="24"/>
      <c r="W46" s="24"/>
      <c r="X46" s="24"/>
      <c r="Y46" s="25"/>
    </row>
    <row r="47" spans="1:25" ht="26.25" customHeight="1">
      <c r="A47" s="11"/>
      <c r="B47" s="18"/>
      <c r="C47" s="429" t="s">
        <v>13</v>
      </c>
      <c r="D47" s="430"/>
      <c r="E47" s="430"/>
      <c r="F47" s="430"/>
      <c r="G47" s="430"/>
      <c r="H47" s="431"/>
      <c r="I47" s="432" t="s">
        <v>10</v>
      </c>
      <c r="J47" s="433"/>
      <c r="K47" s="23"/>
      <c r="L47" s="429" t="s">
        <v>14</v>
      </c>
      <c r="M47" s="430"/>
      <c r="N47" s="430"/>
      <c r="O47" s="430"/>
      <c r="P47" s="430"/>
      <c r="Q47" s="431"/>
      <c r="R47" s="432" t="s">
        <v>2</v>
      </c>
      <c r="S47" s="434"/>
      <c r="T47" s="12"/>
      <c r="U47" s="23"/>
      <c r="V47" s="24"/>
      <c r="W47" s="24"/>
      <c r="X47" s="24"/>
      <c r="Y47" s="25"/>
    </row>
    <row r="48" spans="1:25" ht="7.5" customHeight="1">
      <c r="A48" s="11"/>
      <c r="B48" s="18"/>
      <c r="C48" s="12"/>
      <c r="D48" s="12"/>
      <c r="E48" s="12"/>
      <c r="F48" s="12"/>
      <c r="G48" s="12"/>
      <c r="H48" s="12"/>
      <c r="I48" s="12"/>
      <c r="J48" s="12"/>
      <c r="K48" s="12"/>
      <c r="L48" s="12"/>
      <c r="M48" s="12"/>
      <c r="N48" s="12"/>
      <c r="O48" s="12"/>
      <c r="P48" s="12"/>
      <c r="Q48" s="12"/>
      <c r="R48" s="12"/>
      <c r="S48" s="12"/>
      <c r="T48" s="12"/>
      <c r="U48" s="23"/>
      <c r="V48" s="24"/>
      <c r="W48" s="24"/>
      <c r="X48" s="24"/>
      <c r="Y48" s="25"/>
    </row>
    <row r="49" spans="1:26" ht="22.5" customHeight="1">
      <c r="A49" s="11"/>
      <c r="B49" s="18"/>
      <c r="C49" s="417"/>
      <c r="D49" s="418"/>
      <c r="E49" s="418"/>
      <c r="F49" s="418"/>
      <c r="G49" s="418"/>
      <c r="H49" s="418"/>
      <c r="I49" s="419"/>
      <c r="J49" s="420" t="s">
        <v>15</v>
      </c>
      <c r="K49" s="420"/>
      <c r="L49" s="420"/>
      <c r="M49" s="420"/>
      <c r="N49" s="420"/>
      <c r="O49" s="420" t="s">
        <v>16</v>
      </c>
      <c r="P49" s="420"/>
      <c r="Q49" s="420"/>
      <c r="R49" s="420"/>
      <c r="S49" s="420"/>
      <c r="T49" s="12"/>
      <c r="U49" s="23"/>
      <c r="V49" s="24"/>
      <c r="W49" s="24"/>
      <c r="X49" s="24"/>
      <c r="Y49" s="25"/>
    </row>
    <row r="50" spans="1:26" ht="22.5" customHeight="1">
      <c r="A50" s="11"/>
      <c r="B50" s="18"/>
      <c r="C50" s="421" t="s">
        <v>17</v>
      </c>
      <c r="D50" s="422"/>
      <c r="E50" s="422"/>
      <c r="F50" s="422"/>
      <c r="G50" s="422"/>
      <c r="H50" s="423"/>
      <c r="I50" s="40" t="s">
        <v>1</v>
      </c>
      <c r="J50" s="427" t="s">
        <v>2</v>
      </c>
      <c r="K50" s="427"/>
      <c r="L50" s="427"/>
      <c r="M50" s="427"/>
      <c r="N50" s="427"/>
      <c r="O50" s="428"/>
      <c r="P50" s="428"/>
      <c r="Q50" s="428"/>
      <c r="R50" s="428"/>
      <c r="S50" s="428"/>
      <c r="T50" s="12"/>
      <c r="U50" s="23"/>
      <c r="V50" s="24"/>
      <c r="W50" s="24"/>
      <c r="X50" s="24"/>
      <c r="Y50" s="25"/>
    </row>
    <row r="51" spans="1:26" ht="22.5" customHeight="1">
      <c r="A51" s="11"/>
      <c r="B51" s="18"/>
      <c r="C51" s="424"/>
      <c r="D51" s="425"/>
      <c r="E51" s="425"/>
      <c r="F51" s="425"/>
      <c r="G51" s="425"/>
      <c r="H51" s="426"/>
      <c r="I51" s="40" t="s">
        <v>0</v>
      </c>
      <c r="J51" s="427" t="s">
        <v>2</v>
      </c>
      <c r="K51" s="427"/>
      <c r="L51" s="427"/>
      <c r="M51" s="427"/>
      <c r="N51" s="427"/>
      <c r="O51" s="427" t="s">
        <v>2</v>
      </c>
      <c r="P51" s="427"/>
      <c r="Q51" s="427"/>
      <c r="R51" s="427"/>
      <c r="S51" s="427"/>
      <c r="T51" s="12"/>
      <c r="U51" s="23"/>
      <c r="V51" s="24"/>
      <c r="W51" s="24"/>
      <c r="X51" s="24"/>
      <c r="Y51" s="25"/>
    </row>
    <row r="52" spans="1:26" ht="15" customHeight="1">
      <c r="A52" s="11"/>
      <c r="B52" s="18"/>
      <c r="C52" s="12"/>
      <c r="D52" s="12"/>
      <c r="E52" s="12"/>
      <c r="F52" s="12"/>
      <c r="G52" s="12"/>
      <c r="H52" s="12"/>
      <c r="I52" s="12"/>
      <c r="J52" s="12"/>
      <c r="K52" s="12"/>
      <c r="L52" s="12"/>
      <c r="M52" s="12"/>
      <c r="N52" s="12"/>
      <c r="O52" s="12"/>
      <c r="P52" s="12"/>
      <c r="Q52" s="12"/>
      <c r="R52" s="12"/>
      <c r="S52" s="12"/>
      <c r="T52" s="12"/>
      <c r="U52" s="23"/>
      <c r="V52" s="24"/>
      <c r="W52" s="24"/>
      <c r="X52" s="24"/>
      <c r="Y52" s="25"/>
    </row>
    <row r="53" spans="1:26" ht="22.5" customHeight="1">
      <c r="A53" s="11"/>
      <c r="B53" s="18" t="s">
        <v>118</v>
      </c>
      <c r="C53" s="12"/>
      <c r="D53" s="12"/>
      <c r="E53" s="12"/>
      <c r="F53" s="12"/>
      <c r="G53" s="12"/>
      <c r="H53" s="12"/>
      <c r="I53" s="12"/>
      <c r="J53" s="12"/>
      <c r="K53" s="12"/>
      <c r="L53" s="12"/>
      <c r="M53" s="12"/>
      <c r="N53" s="12"/>
      <c r="O53" s="12"/>
      <c r="P53" s="12"/>
      <c r="Q53" s="12"/>
      <c r="R53" s="12"/>
      <c r="S53" s="12"/>
      <c r="T53" s="12"/>
      <c r="U53" s="19"/>
      <c r="V53" s="413" t="s">
        <v>92</v>
      </c>
      <c r="W53" s="413"/>
      <c r="X53" s="413"/>
      <c r="Y53" s="20"/>
    </row>
    <row r="54" spans="1:26" ht="15" customHeight="1">
      <c r="A54" s="11"/>
      <c r="B54" s="18"/>
      <c r="C54" s="12"/>
      <c r="D54" s="12"/>
      <c r="E54" s="12"/>
      <c r="F54" s="12"/>
      <c r="G54" s="12"/>
      <c r="H54" s="12"/>
      <c r="I54" s="12"/>
      <c r="J54" s="12"/>
      <c r="K54" s="12"/>
      <c r="L54" s="12"/>
      <c r="M54" s="12"/>
      <c r="N54" s="12"/>
      <c r="O54" s="12"/>
      <c r="P54" s="12"/>
      <c r="Q54" s="12"/>
      <c r="R54" s="12"/>
      <c r="S54" s="12"/>
      <c r="T54" s="12"/>
      <c r="U54" s="18"/>
      <c r="V54" s="12"/>
      <c r="W54" s="12"/>
      <c r="X54" s="12"/>
      <c r="Y54" s="21"/>
    </row>
    <row r="55" spans="1:26" ht="15" customHeight="1">
      <c r="A55" s="11"/>
      <c r="B55" s="18"/>
      <c r="C55" s="41" t="s">
        <v>119</v>
      </c>
      <c r="D55" s="414" t="s">
        <v>120</v>
      </c>
      <c r="E55" s="414"/>
      <c r="F55" s="414"/>
      <c r="G55" s="414"/>
      <c r="H55" s="414"/>
      <c r="I55" s="414"/>
      <c r="J55" s="414"/>
      <c r="K55" s="414"/>
      <c r="L55" s="414"/>
      <c r="M55" s="414"/>
      <c r="N55" s="414"/>
      <c r="O55" s="414"/>
      <c r="P55" s="414"/>
      <c r="Q55" s="414"/>
      <c r="R55" s="414"/>
      <c r="S55" s="414"/>
      <c r="T55" s="415"/>
      <c r="U55" s="23"/>
      <c r="V55" s="24" t="s">
        <v>94</v>
      </c>
      <c r="W55" s="24" t="s">
        <v>45</v>
      </c>
      <c r="X55" s="24" t="s">
        <v>94</v>
      </c>
      <c r="Y55" s="25"/>
    </row>
    <row r="56" spans="1:26" ht="15" customHeight="1">
      <c r="A56" s="11"/>
      <c r="B56" s="18"/>
      <c r="C56" s="41"/>
      <c r="D56" s="414"/>
      <c r="E56" s="414"/>
      <c r="F56" s="414"/>
      <c r="G56" s="414"/>
      <c r="H56" s="414"/>
      <c r="I56" s="414"/>
      <c r="J56" s="414"/>
      <c r="K56" s="414"/>
      <c r="L56" s="414"/>
      <c r="M56" s="414"/>
      <c r="N56" s="414"/>
      <c r="O56" s="414"/>
      <c r="P56" s="414"/>
      <c r="Q56" s="414"/>
      <c r="R56" s="414"/>
      <c r="S56" s="414"/>
      <c r="T56" s="415"/>
      <c r="U56" s="23"/>
      <c r="V56" s="24"/>
      <c r="W56" s="24"/>
      <c r="X56" s="24"/>
      <c r="Y56" s="25"/>
    </row>
    <row r="57" spans="1:26" ht="15" customHeight="1">
      <c r="A57" s="11"/>
      <c r="B57" s="18"/>
      <c r="C57" s="41" t="s">
        <v>77</v>
      </c>
      <c r="D57" s="414" t="s">
        <v>121</v>
      </c>
      <c r="E57" s="414"/>
      <c r="F57" s="414"/>
      <c r="G57" s="414"/>
      <c r="H57" s="414"/>
      <c r="I57" s="414"/>
      <c r="J57" s="414"/>
      <c r="K57" s="414"/>
      <c r="L57" s="414"/>
      <c r="M57" s="414"/>
      <c r="N57" s="414"/>
      <c r="O57" s="414"/>
      <c r="P57" s="414"/>
      <c r="Q57" s="414"/>
      <c r="R57" s="414"/>
      <c r="S57" s="414"/>
      <c r="T57" s="415"/>
      <c r="U57" s="23"/>
      <c r="V57" s="24" t="s">
        <v>94</v>
      </c>
      <c r="W57" s="24" t="s">
        <v>45</v>
      </c>
      <c r="X57" s="24" t="s">
        <v>94</v>
      </c>
      <c r="Y57" s="25"/>
    </row>
    <row r="58" spans="1:26" ht="15" customHeight="1">
      <c r="A58" s="11"/>
      <c r="B58" s="18"/>
      <c r="C58" s="36"/>
      <c r="D58" s="414"/>
      <c r="E58" s="414"/>
      <c r="F58" s="414"/>
      <c r="G58" s="414"/>
      <c r="H58" s="414"/>
      <c r="I58" s="414"/>
      <c r="J58" s="414"/>
      <c r="K58" s="414"/>
      <c r="L58" s="414"/>
      <c r="M58" s="414"/>
      <c r="N58" s="414"/>
      <c r="O58" s="414"/>
      <c r="P58" s="414"/>
      <c r="Q58" s="414"/>
      <c r="R58" s="414"/>
      <c r="S58" s="414"/>
      <c r="T58" s="415"/>
      <c r="U58" s="23"/>
      <c r="V58" s="24"/>
      <c r="W58" s="24"/>
      <c r="X58" s="24"/>
      <c r="Y58" s="25"/>
    </row>
    <row r="59" spans="1:26" ht="15" customHeight="1">
      <c r="A59" s="11"/>
      <c r="B59" s="42"/>
      <c r="C59" s="43"/>
      <c r="D59" s="43"/>
      <c r="E59" s="43"/>
      <c r="F59" s="43"/>
      <c r="G59" s="43"/>
      <c r="H59" s="43"/>
      <c r="I59" s="43"/>
      <c r="J59" s="43"/>
      <c r="K59" s="43"/>
      <c r="L59" s="43"/>
      <c r="M59" s="43"/>
      <c r="N59" s="43"/>
      <c r="O59" s="43"/>
      <c r="P59" s="43"/>
      <c r="Q59" s="43"/>
      <c r="R59" s="43"/>
      <c r="S59" s="43"/>
      <c r="T59" s="43"/>
      <c r="U59" s="42"/>
      <c r="V59" s="43"/>
      <c r="W59" s="43"/>
      <c r="X59" s="43"/>
      <c r="Y59" s="44"/>
    </row>
    <row r="60" spans="1:26" ht="15" customHeight="1">
      <c r="A60" s="11"/>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6" ht="17.25" customHeight="1">
      <c r="A61" s="11"/>
      <c r="B61" s="416" t="s">
        <v>122</v>
      </c>
      <c r="C61" s="416"/>
      <c r="D61" s="12"/>
      <c r="E61" s="12"/>
      <c r="F61" s="12"/>
      <c r="G61" s="12"/>
      <c r="H61" s="12"/>
      <c r="I61" s="12"/>
      <c r="J61" s="12"/>
      <c r="K61" s="12"/>
      <c r="L61" s="12"/>
      <c r="M61" s="12"/>
      <c r="N61" s="12"/>
      <c r="O61" s="12"/>
      <c r="P61" s="12"/>
      <c r="Q61" s="12"/>
      <c r="R61" s="12"/>
      <c r="S61" s="12"/>
      <c r="T61" s="12"/>
      <c r="U61" s="12"/>
      <c r="V61" s="12"/>
      <c r="W61" s="12"/>
      <c r="X61" s="12"/>
      <c r="Y61" s="12"/>
    </row>
    <row r="62" spans="1:26" ht="15" customHeight="1">
      <c r="A62" s="11"/>
      <c r="B62" s="27">
        <v>1</v>
      </c>
      <c r="C62" s="416" t="s">
        <v>123</v>
      </c>
      <c r="D62" s="416"/>
      <c r="E62" s="416"/>
      <c r="F62" s="416"/>
      <c r="G62" s="416"/>
      <c r="H62" s="416"/>
      <c r="I62" s="416"/>
      <c r="J62" s="416"/>
      <c r="K62" s="416"/>
      <c r="L62" s="416"/>
      <c r="M62" s="416"/>
      <c r="N62" s="416"/>
      <c r="O62" s="416"/>
      <c r="P62" s="416"/>
      <c r="Q62" s="416"/>
      <c r="R62" s="416"/>
      <c r="S62" s="416"/>
      <c r="T62" s="416"/>
      <c r="U62" s="416"/>
      <c r="V62" s="416"/>
      <c r="W62" s="416"/>
      <c r="X62" s="416"/>
      <c r="Y62" s="416"/>
      <c r="Z62" s="29"/>
    </row>
    <row r="63" spans="1:26" ht="15" customHeight="1">
      <c r="A63" s="11"/>
      <c r="B63" s="27">
        <v>2</v>
      </c>
      <c r="C63" s="412" t="s">
        <v>124</v>
      </c>
      <c r="D63" s="412"/>
      <c r="E63" s="412"/>
      <c r="F63" s="412"/>
      <c r="G63" s="412"/>
      <c r="H63" s="412"/>
      <c r="I63" s="412"/>
      <c r="J63" s="412"/>
      <c r="K63" s="412"/>
      <c r="L63" s="412"/>
      <c r="M63" s="412"/>
      <c r="N63" s="412"/>
      <c r="O63" s="412"/>
      <c r="P63" s="412"/>
      <c r="Q63" s="412"/>
      <c r="R63" s="412"/>
      <c r="S63" s="412"/>
      <c r="T63" s="412"/>
      <c r="U63" s="412"/>
      <c r="V63" s="412"/>
      <c r="W63" s="412"/>
      <c r="X63" s="412"/>
      <c r="Y63" s="412"/>
      <c r="Z63" s="30"/>
    </row>
    <row r="64" spans="1:26" ht="15" customHeight="1">
      <c r="A64" s="11"/>
      <c r="B64" s="30"/>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30"/>
    </row>
    <row r="65" spans="1:26" ht="15" customHeight="1">
      <c r="A65" s="11"/>
      <c r="B65" s="39">
        <v>3</v>
      </c>
      <c r="C65" s="412" t="s">
        <v>125</v>
      </c>
      <c r="D65" s="412"/>
      <c r="E65" s="412"/>
      <c r="F65" s="412"/>
      <c r="G65" s="412"/>
      <c r="H65" s="412"/>
      <c r="I65" s="412"/>
      <c r="J65" s="412"/>
      <c r="K65" s="412"/>
      <c r="L65" s="412"/>
      <c r="M65" s="412"/>
      <c r="N65" s="412"/>
      <c r="O65" s="412"/>
      <c r="P65" s="412"/>
      <c r="Q65" s="412"/>
      <c r="R65" s="412"/>
      <c r="S65" s="412"/>
      <c r="T65" s="412"/>
      <c r="U65" s="412"/>
      <c r="V65" s="412"/>
      <c r="W65" s="412"/>
      <c r="X65" s="412"/>
      <c r="Y65" s="412"/>
      <c r="Z65" s="36"/>
    </row>
    <row r="66" spans="1:26" ht="45" customHeight="1">
      <c r="A66" s="11"/>
      <c r="B66" s="39">
        <v>4</v>
      </c>
      <c r="C66" s="412" t="s">
        <v>126</v>
      </c>
      <c r="D66" s="412"/>
      <c r="E66" s="412"/>
      <c r="F66" s="412"/>
      <c r="G66" s="412"/>
      <c r="H66" s="412"/>
      <c r="I66" s="412"/>
      <c r="J66" s="412"/>
      <c r="K66" s="412"/>
      <c r="L66" s="412"/>
      <c r="M66" s="412"/>
      <c r="N66" s="412"/>
      <c r="O66" s="412"/>
      <c r="P66" s="412"/>
      <c r="Q66" s="412"/>
      <c r="R66" s="412"/>
      <c r="S66" s="412"/>
      <c r="T66" s="412"/>
      <c r="U66" s="412"/>
      <c r="V66" s="412"/>
      <c r="W66" s="412"/>
      <c r="X66" s="412"/>
      <c r="Y66" s="412"/>
      <c r="Z66" s="45"/>
    </row>
    <row r="67" spans="1:26" ht="15" customHeight="1">
      <c r="A67" s="11"/>
      <c r="B67" s="46"/>
      <c r="C67" s="11"/>
      <c r="D67" s="46"/>
      <c r="E67" s="46"/>
      <c r="F67" s="46"/>
      <c r="G67" s="46"/>
      <c r="H67" s="46"/>
      <c r="I67" s="46"/>
      <c r="J67" s="46"/>
      <c r="K67" s="46"/>
      <c r="L67" s="46"/>
      <c r="M67" s="46"/>
      <c r="N67" s="46"/>
      <c r="O67" s="46"/>
      <c r="P67" s="46"/>
      <c r="Q67" s="46"/>
      <c r="R67" s="46"/>
      <c r="S67" s="46"/>
      <c r="T67" s="46"/>
      <c r="U67" s="46"/>
      <c r="V67" s="46"/>
      <c r="W67" s="46"/>
      <c r="X67" s="46"/>
      <c r="Y67" s="1088" t="s">
        <v>216</v>
      </c>
    </row>
    <row r="68" spans="1:26">
      <c r="A68" s="11"/>
      <c r="B68" s="11"/>
      <c r="C68" s="11" t="s">
        <v>127</v>
      </c>
      <c r="D68" s="11"/>
      <c r="E68" s="11"/>
      <c r="F68" s="11"/>
      <c r="G68" s="11"/>
      <c r="H68" s="11"/>
      <c r="I68" s="11"/>
      <c r="J68" s="11"/>
      <c r="K68" s="11"/>
      <c r="L68" s="11"/>
      <c r="M68" s="11"/>
      <c r="N68" s="11"/>
      <c r="O68" s="11"/>
      <c r="P68" s="11"/>
      <c r="Q68" s="11"/>
      <c r="R68" s="11"/>
      <c r="S68" s="11"/>
      <c r="T68" s="11"/>
      <c r="U68" s="11"/>
      <c r="V68" s="11"/>
      <c r="W68" s="11"/>
      <c r="X68" s="11"/>
      <c r="Y68" s="11"/>
    </row>
    <row r="69" spans="1:26">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6">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6">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6">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6">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6">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6">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6">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6">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1:26">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1:26">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6">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2:25">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2:25">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2:25">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5">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5">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5">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5">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5">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2:25">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2:25">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2:2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2:25">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2:25">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2:25">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2:2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2: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2: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2: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2: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2: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2: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2: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2: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2: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2: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2: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2: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2: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2: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2: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2: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2: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2: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2: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2: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2: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2: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2: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2: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2: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2: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2: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2: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2: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2: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2: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2: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2: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2: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2: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2: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2: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2: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2: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2:25">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2:25">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2:25">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2:25">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2:25">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2:25">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2:25">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2:25">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2:25">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row>
  </sheetData>
  <mergeCells count="59">
    <mergeCell ref="D19:T19"/>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5:Y65"/>
    <mergeCell ref="C66:Y66"/>
    <mergeCell ref="V53:X53"/>
    <mergeCell ref="D55:T56"/>
    <mergeCell ref="D57:T58"/>
    <mergeCell ref="B61:C61"/>
    <mergeCell ref="C62:Y62"/>
    <mergeCell ref="C63:Y64"/>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Y45"/>
  <sheetViews>
    <sheetView view="pageBreakPreview" topLeftCell="C1" zoomScale="115" zoomScaleNormal="115" zoomScaleSheetLayoutView="115" workbookViewId="0">
      <selection activeCell="CA39" sqref="CA39"/>
    </sheetView>
  </sheetViews>
  <sheetFormatPr defaultColWidth="8.88671875" defaultRowHeight="12"/>
  <cols>
    <col min="1" max="2" width="1.77734375" style="162" hidden="1" customWidth="1"/>
    <col min="3" max="18" width="1.77734375" style="162" customWidth="1"/>
    <col min="19" max="72" width="2.21875" style="162" customWidth="1"/>
    <col min="73" max="83" width="1.77734375" style="162" customWidth="1"/>
    <col min="84" max="107" width="1.88671875" style="162" customWidth="1"/>
    <col min="108" max="16384" width="8.88671875" style="162"/>
  </cols>
  <sheetData>
    <row r="1" spans="1:103" ht="54" customHeight="1">
      <c r="A1" s="324"/>
      <c r="C1" s="5" t="s">
        <v>241</v>
      </c>
    </row>
    <row r="2" spans="1:103" ht="13.95" customHeight="1">
      <c r="BE2" s="325"/>
      <c r="BF2" s="325"/>
      <c r="BG2" s="325"/>
      <c r="BH2" s="325"/>
      <c r="BI2" s="325"/>
      <c r="BJ2" s="325"/>
      <c r="BK2" s="325"/>
      <c r="BL2" s="324"/>
      <c r="BM2" s="324"/>
      <c r="BN2" s="324"/>
      <c r="BO2" s="717" t="s">
        <v>340</v>
      </c>
      <c r="BP2" s="717"/>
      <c r="BQ2" s="717"/>
      <c r="BR2" s="982"/>
      <c r="BS2" s="982"/>
      <c r="BT2" s="717" t="s">
        <v>341</v>
      </c>
      <c r="BU2" s="717"/>
      <c r="BV2" s="982"/>
      <c r="BW2" s="982"/>
      <c r="BX2" s="717" t="s">
        <v>342</v>
      </c>
      <c r="BY2" s="717"/>
      <c r="BZ2" s="982"/>
      <c r="CA2" s="982"/>
      <c r="CB2" s="717" t="s">
        <v>343</v>
      </c>
      <c r="CC2" s="717"/>
    </row>
    <row r="3" spans="1:103" ht="13.95" customHeight="1">
      <c r="CJ3" s="232"/>
    </row>
    <row r="4" spans="1:103" ht="13.95" customHeight="1">
      <c r="T4" s="162" t="s">
        <v>326</v>
      </c>
    </row>
    <row r="5" spans="1:103" ht="13.95" customHeight="1">
      <c r="BY5" s="326" t="str">
        <f>IF(COUNTIF(BY1:CA3,"○")&gt;1,"いずれか１つを選択してください。","")</f>
        <v/>
      </c>
    </row>
    <row r="6" spans="1:103" ht="13.95" customHeight="1">
      <c r="E6" s="162" t="s">
        <v>344</v>
      </c>
      <c r="AX6" s="162" t="s">
        <v>345</v>
      </c>
      <c r="CH6" s="327"/>
      <c r="CJ6" s="232"/>
    </row>
    <row r="7" spans="1:103" ht="13.95" customHeight="1">
      <c r="G7" s="923" t="s">
        <v>346</v>
      </c>
      <c r="H7" s="923"/>
      <c r="I7" s="923"/>
      <c r="J7" s="923"/>
      <c r="K7" s="923"/>
      <c r="L7" s="923"/>
      <c r="M7" s="923"/>
      <c r="N7" s="923"/>
      <c r="O7" s="979"/>
      <c r="P7" s="980"/>
      <c r="Q7" s="980"/>
      <c r="R7" s="980"/>
      <c r="S7" s="980"/>
      <c r="T7" s="980"/>
      <c r="U7" s="980"/>
      <c r="V7" s="980"/>
      <c r="W7" s="980"/>
      <c r="X7" s="980"/>
      <c r="Y7" s="980"/>
      <c r="Z7" s="980"/>
      <c r="AA7" s="980"/>
      <c r="AB7" s="980"/>
      <c r="AC7" s="980"/>
      <c r="AD7" s="980"/>
      <c r="AE7" s="980"/>
      <c r="AF7" s="980"/>
      <c r="AG7" s="980"/>
      <c r="AH7" s="980"/>
      <c r="AI7" s="980"/>
      <c r="AJ7" s="981"/>
      <c r="AK7" s="328"/>
      <c r="AL7" s="328"/>
      <c r="AM7" s="328"/>
      <c r="AN7" s="328"/>
      <c r="AO7" s="328"/>
      <c r="AP7" s="328"/>
      <c r="AQ7" s="328"/>
      <c r="AR7" s="328"/>
      <c r="AS7" s="328"/>
      <c r="AZ7" s="978"/>
      <c r="BA7" s="978"/>
      <c r="BB7" s="978"/>
      <c r="BC7" s="923" t="s">
        <v>347</v>
      </c>
      <c r="BD7" s="923"/>
      <c r="BE7" s="923"/>
      <c r="BF7" s="923"/>
      <c r="BG7" s="923"/>
      <c r="BH7" s="923"/>
      <c r="BI7" s="923"/>
      <c r="BJ7" s="923"/>
      <c r="BK7" s="923"/>
      <c r="BL7" s="923"/>
      <c r="BM7" s="923"/>
      <c r="BN7" s="923"/>
      <c r="CH7" s="327"/>
      <c r="CJ7" s="324"/>
    </row>
    <row r="8" spans="1:103" ht="13.95" customHeight="1">
      <c r="G8" s="923" t="s">
        <v>348</v>
      </c>
      <c r="H8" s="923"/>
      <c r="I8" s="923"/>
      <c r="J8" s="923"/>
      <c r="K8" s="923"/>
      <c r="L8" s="923"/>
      <c r="M8" s="923"/>
      <c r="N8" s="923"/>
      <c r="O8" s="979"/>
      <c r="P8" s="980"/>
      <c r="Q8" s="980"/>
      <c r="R8" s="980"/>
      <c r="S8" s="980"/>
      <c r="T8" s="980"/>
      <c r="U8" s="980"/>
      <c r="V8" s="980"/>
      <c r="W8" s="980"/>
      <c r="X8" s="980"/>
      <c r="Y8" s="980"/>
      <c r="Z8" s="980"/>
      <c r="AA8" s="980"/>
      <c r="AB8" s="980"/>
      <c r="AC8" s="980"/>
      <c r="AD8" s="980"/>
      <c r="AE8" s="980"/>
      <c r="AF8" s="980"/>
      <c r="AG8" s="980"/>
      <c r="AH8" s="980"/>
      <c r="AI8" s="980"/>
      <c r="AJ8" s="981"/>
      <c r="AK8" s="328"/>
      <c r="AL8" s="328"/>
      <c r="AM8" s="328"/>
      <c r="AN8" s="328"/>
      <c r="AO8" s="328"/>
      <c r="AP8" s="328"/>
      <c r="AQ8" s="328"/>
      <c r="AR8" s="328"/>
      <c r="AS8" s="328"/>
      <c r="AZ8" s="978"/>
      <c r="BA8" s="978"/>
      <c r="BB8" s="978"/>
      <c r="BC8" s="923" t="s">
        <v>349</v>
      </c>
      <c r="BD8" s="923"/>
      <c r="BE8" s="923"/>
      <c r="BF8" s="923"/>
      <c r="BG8" s="923"/>
      <c r="BH8" s="923"/>
      <c r="BI8" s="923"/>
      <c r="BJ8" s="923"/>
      <c r="BK8" s="923"/>
      <c r="BL8" s="923"/>
      <c r="BM8" s="923"/>
      <c r="BN8" s="923"/>
      <c r="BO8" s="325"/>
      <c r="BP8" s="325"/>
      <c r="BQ8" s="325"/>
      <c r="BR8" s="324"/>
      <c r="BS8" s="324"/>
      <c r="BT8" s="324"/>
      <c r="BU8" s="324"/>
      <c r="BV8" s="324"/>
      <c r="BW8" s="324"/>
      <c r="BX8" s="324"/>
      <c r="BY8" s="324"/>
      <c r="BZ8" s="324"/>
      <c r="CA8" s="324"/>
      <c r="CB8" s="324"/>
      <c r="CC8" s="324"/>
      <c r="CH8" s="327"/>
      <c r="CJ8" s="324"/>
    </row>
    <row r="9" spans="1:103" ht="13.95" customHeight="1">
      <c r="G9" s="923" t="s">
        <v>244</v>
      </c>
      <c r="H9" s="923"/>
      <c r="I9" s="923"/>
      <c r="J9" s="923"/>
      <c r="K9" s="923"/>
      <c r="L9" s="923"/>
      <c r="M9" s="923"/>
      <c r="N9" s="923"/>
      <c r="O9" s="972"/>
      <c r="P9" s="972"/>
      <c r="Q9" s="972"/>
      <c r="R9" s="972"/>
      <c r="S9" s="972"/>
      <c r="T9" s="972"/>
      <c r="U9" s="972"/>
      <c r="V9" s="972"/>
      <c r="W9" s="972"/>
      <c r="X9" s="972"/>
      <c r="Y9" s="972"/>
      <c r="Z9" s="972"/>
      <c r="AA9" s="972"/>
      <c r="AB9" s="972"/>
      <c r="AC9" s="973" t="s">
        <v>245</v>
      </c>
      <c r="AD9" s="906"/>
      <c r="AE9" s="906"/>
      <c r="AF9" s="974"/>
      <c r="AG9" s="975"/>
      <c r="AH9" s="976"/>
      <c r="AI9" s="976"/>
      <c r="AJ9" s="977"/>
      <c r="AK9" s="328"/>
      <c r="AL9" s="328"/>
      <c r="AM9" s="328"/>
      <c r="AN9" s="328"/>
      <c r="AO9" s="328"/>
      <c r="AP9" s="328"/>
      <c r="AQ9" s="328"/>
      <c r="AR9" s="328"/>
      <c r="AS9" s="328"/>
      <c r="AZ9" s="978"/>
      <c r="BA9" s="978"/>
      <c r="BB9" s="978"/>
      <c r="BC9" s="923" t="s">
        <v>350</v>
      </c>
      <c r="BD9" s="923"/>
      <c r="BE9" s="923"/>
      <c r="BF9" s="923"/>
      <c r="BG9" s="923"/>
      <c r="BH9" s="923"/>
      <c r="BI9" s="923"/>
      <c r="BJ9" s="923"/>
      <c r="BK9" s="923"/>
      <c r="BL9" s="923"/>
      <c r="BM9" s="923"/>
      <c r="BN9" s="923"/>
      <c r="BO9" s="325"/>
      <c r="BP9" s="325"/>
      <c r="BQ9" s="325"/>
      <c r="BR9" s="324"/>
      <c r="BS9" s="324"/>
      <c r="BT9" s="324"/>
      <c r="BU9" s="324"/>
      <c r="BV9" s="324"/>
      <c r="BW9" s="324"/>
      <c r="BX9" s="324"/>
      <c r="BY9" s="324"/>
      <c r="BZ9" s="324"/>
      <c r="CA9" s="324"/>
      <c r="CB9" s="324"/>
      <c r="CC9" s="324"/>
      <c r="CJ9" s="324"/>
      <c r="CK9" s="324"/>
      <c r="CL9" s="324"/>
      <c r="CM9" s="324"/>
      <c r="CN9" s="329"/>
      <c r="CO9" s="329"/>
      <c r="CP9" s="329"/>
      <c r="CQ9" s="324"/>
      <c r="CR9" s="324"/>
      <c r="CS9" s="324"/>
      <c r="CT9" s="324"/>
      <c r="CU9" s="324"/>
      <c r="CV9" s="324"/>
      <c r="CW9" s="330"/>
      <c r="CX9" s="330"/>
      <c r="CY9" s="330"/>
    </row>
    <row r="10" spans="1:103" ht="13.95" customHeight="1">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Y10" s="328"/>
      <c r="AZ10" s="331" t="s">
        <v>351</v>
      </c>
      <c r="BA10" s="328"/>
      <c r="BB10" s="328"/>
      <c r="BC10" s="328"/>
      <c r="BD10" s="328"/>
      <c r="BE10" s="328"/>
      <c r="BF10" s="328"/>
      <c r="BG10" s="328"/>
      <c r="BH10" s="328"/>
      <c r="BI10" s="328"/>
      <c r="BJ10" s="328"/>
      <c r="BO10" s="325"/>
      <c r="BP10" s="325"/>
      <c r="BQ10" s="325"/>
      <c r="BR10" s="324"/>
      <c r="BS10" s="324"/>
      <c r="BT10" s="324"/>
      <c r="BU10" s="324"/>
      <c r="BV10" s="324"/>
      <c r="BW10" s="324"/>
      <c r="BX10" s="324"/>
      <c r="BY10" s="324"/>
      <c r="BZ10" s="324"/>
      <c r="CA10" s="324"/>
      <c r="CB10" s="324"/>
      <c r="CC10" s="324"/>
      <c r="CG10" s="328"/>
    </row>
    <row r="11" spans="1:103" ht="13.95" customHeight="1" thickBot="1">
      <c r="G11" s="326"/>
      <c r="AT11" s="327"/>
      <c r="BU11" s="328"/>
      <c r="BV11" s="328"/>
      <c r="BW11" s="328"/>
      <c r="BX11" s="328"/>
      <c r="BY11" s="328"/>
      <c r="BZ11" s="328"/>
      <c r="CA11" s="328"/>
    </row>
    <row r="12" spans="1:103" ht="13.95" customHeight="1" thickBot="1">
      <c r="E12" s="162" t="s">
        <v>352</v>
      </c>
      <c r="S12" s="960" t="s">
        <v>353</v>
      </c>
      <c r="T12" s="961"/>
      <c r="U12" s="961"/>
      <c r="V12" s="961"/>
      <c r="W12" s="961"/>
      <c r="X12" s="961"/>
      <c r="Y12" s="961"/>
      <c r="Z12" s="961"/>
      <c r="AA12" s="961"/>
      <c r="AB12" s="961"/>
      <c r="AC12" s="961"/>
      <c r="AD12" s="961"/>
      <c r="AE12" s="961"/>
      <c r="AF12" s="961"/>
      <c r="AG12" s="961"/>
      <c r="AH12" s="961"/>
      <c r="AI12" s="961"/>
      <c r="AJ12" s="961"/>
      <c r="AK12" s="961"/>
      <c r="AL12" s="961"/>
      <c r="AM12" s="961"/>
      <c r="AN12" s="961"/>
      <c r="AO12" s="961"/>
      <c r="AP12" s="961"/>
      <c r="AQ12" s="961"/>
      <c r="AR12" s="961"/>
      <c r="AS12" s="961"/>
      <c r="AT12" s="961"/>
      <c r="AU12" s="961"/>
      <c r="AV12" s="961"/>
      <c r="AW12" s="961"/>
      <c r="AX12" s="961"/>
      <c r="AY12" s="961"/>
      <c r="AZ12" s="961"/>
      <c r="BA12" s="961"/>
      <c r="BB12" s="961"/>
      <c r="BC12" s="961"/>
      <c r="BD12" s="961"/>
      <c r="BE12" s="961"/>
      <c r="BF12" s="961"/>
      <c r="BG12" s="961"/>
      <c r="BH12" s="961"/>
      <c r="BI12" s="961"/>
      <c r="BJ12" s="961"/>
      <c r="BK12" s="961"/>
      <c r="BL12" s="961"/>
      <c r="BM12" s="961"/>
      <c r="BN12" s="961"/>
      <c r="BO12" s="961"/>
      <c r="BP12" s="961"/>
      <c r="BQ12" s="961"/>
      <c r="BR12" s="961"/>
      <c r="BS12" s="961"/>
      <c r="BT12" s="961"/>
      <c r="BU12" s="961"/>
      <c r="BV12" s="961"/>
      <c r="BW12" s="961"/>
      <c r="BX12" s="961"/>
      <c r="BY12" s="962"/>
    </row>
    <row r="13" spans="1:103" ht="13.95" customHeight="1" thickBot="1">
      <c r="S13" s="963" t="s">
        <v>248</v>
      </c>
      <c r="T13" s="964"/>
      <c r="U13" s="964"/>
      <c r="V13" s="964"/>
      <c r="W13" s="964"/>
      <c r="X13" s="964"/>
      <c r="Y13" s="964"/>
      <c r="Z13" s="964"/>
      <c r="AA13" s="965"/>
      <c r="AB13" s="963" t="s">
        <v>249</v>
      </c>
      <c r="AC13" s="964"/>
      <c r="AD13" s="964"/>
      <c r="AE13" s="964"/>
      <c r="AF13" s="964"/>
      <c r="AG13" s="964"/>
      <c r="AH13" s="964"/>
      <c r="AI13" s="964"/>
      <c r="AJ13" s="965"/>
      <c r="AK13" s="963" t="s">
        <v>250</v>
      </c>
      <c r="AL13" s="964"/>
      <c r="AM13" s="964"/>
      <c r="AN13" s="964"/>
      <c r="AO13" s="964"/>
      <c r="AP13" s="964"/>
      <c r="AQ13" s="964"/>
      <c r="AR13" s="964"/>
      <c r="AS13" s="965"/>
      <c r="AT13" s="964" t="s">
        <v>251</v>
      </c>
      <c r="AU13" s="964"/>
      <c r="AV13" s="964"/>
      <c r="AW13" s="964"/>
      <c r="AX13" s="964"/>
      <c r="AY13" s="964"/>
      <c r="AZ13" s="964"/>
      <c r="BA13" s="964"/>
      <c r="BB13" s="964"/>
      <c r="BC13" s="963" t="s">
        <v>252</v>
      </c>
      <c r="BD13" s="964"/>
      <c r="BE13" s="964"/>
      <c r="BF13" s="964"/>
      <c r="BG13" s="964"/>
      <c r="BH13" s="964"/>
      <c r="BI13" s="964"/>
      <c r="BJ13" s="964"/>
      <c r="BK13" s="965"/>
      <c r="BL13" s="963" t="s">
        <v>253</v>
      </c>
      <c r="BM13" s="964"/>
      <c r="BN13" s="964"/>
      <c r="BO13" s="964"/>
      <c r="BP13" s="964"/>
      <c r="BQ13" s="964"/>
      <c r="BR13" s="964"/>
      <c r="BS13" s="964"/>
      <c r="BT13" s="965"/>
      <c r="BU13" s="966" t="s">
        <v>354</v>
      </c>
      <c r="BV13" s="967"/>
      <c r="BW13" s="967"/>
      <c r="BX13" s="967"/>
      <c r="BY13" s="968"/>
    </row>
    <row r="14" spans="1:103" ht="21.75" customHeight="1">
      <c r="G14" s="944"/>
      <c r="H14" s="945"/>
      <c r="I14" s="945"/>
      <c r="J14" s="945"/>
      <c r="K14" s="945"/>
      <c r="L14" s="945"/>
      <c r="M14" s="945" t="s">
        <v>355</v>
      </c>
      <c r="N14" s="945"/>
      <c r="O14" s="945"/>
      <c r="P14" s="945"/>
      <c r="Q14" s="945"/>
      <c r="R14" s="946"/>
      <c r="S14" s="948" t="s">
        <v>356</v>
      </c>
      <c r="T14" s="948"/>
      <c r="U14" s="948"/>
      <c r="V14" s="948"/>
      <c r="W14" s="948"/>
      <c r="X14" s="949"/>
      <c r="Y14" s="950" t="s">
        <v>357</v>
      </c>
      <c r="Z14" s="951"/>
      <c r="AA14" s="952"/>
      <c r="AB14" s="956" t="s">
        <v>356</v>
      </c>
      <c r="AC14" s="948"/>
      <c r="AD14" s="948"/>
      <c r="AE14" s="948"/>
      <c r="AF14" s="948"/>
      <c r="AG14" s="949"/>
      <c r="AH14" s="957" t="s">
        <v>358</v>
      </c>
      <c r="AI14" s="948"/>
      <c r="AJ14" s="958"/>
      <c r="AK14" s="956" t="s">
        <v>356</v>
      </c>
      <c r="AL14" s="948"/>
      <c r="AM14" s="948"/>
      <c r="AN14" s="948"/>
      <c r="AO14" s="948"/>
      <c r="AP14" s="949"/>
      <c r="AQ14" s="957" t="s">
        <v>358</v>
      </c>
      <c r="AR14" s="948"/>
      <c r="AS14" s="958"/>
      <c r="AT14" s="956" t="s">
        <v>356</v>
      </c>
      <c r="AU14" s="948"/>
      <c r="AV14" s="948"/>
      <c r="AW14" s="948"/>
      <c r="AX14" s="948"/>
      <c r="AY14" s="949"/>
      <c r="AZ14" s="957" t="s">
        <v>358</v>
      </c>
      <c r="BA14" s="948"/>
      <c r="BB14" s="948"/>
      <c r="BC14" s="956" t="s">
        <v>356</v>
      </c>
      <c r="BD14" s="948"/>
      <c r="BE14" s="948"/>
      <c r="BF14" s="948"/>
      <c r="BG14" s="948"/>
      <c r="BH14" s="949"/>
      <c r="BI14" s="957" t="s">
        <v>358</v>
      </c>
      <c r="BJ14" s="948"/>
      <c r="BK14" s="958"/>
      <c r="BL14" s="956" t="s">
        <v>356</v>
      </c>
      <c r="BM14" s="948"/>
      <c r="BN14" s="948"/>
      <c r="BO14" s="948"/>
      <c r="BP14" s="948"/>
      <c r="BQ14" s="949"/>
      <c r="BR14" s="957" t="s">
        <v>358</v>
      </c>
      <c r="BS14" s="948"/>
      <c r="BT14" s="958"/>
      <c r="BU14" s="969"/>
      <c r="BV14" s="717"/>
      <c r="BW14" s="717"/>
      <c r="BX14" s="717"/>
      <c r="BY14" s="970"/>
    </row>
    <row r="15" spans="1:103" ht="21.75" customHeight="1">
      <c r="G15" s="922"/>
      <c r="H15" s="923"/>
      <c r="I15" s="923"/>
      <c r="J15" s="923"/>
      <c r="K15" s="923"/>
      <c r="L15" s="923"/>
      <c r="M15" s="923"/>
      <c r="N15" s="923"/>
      <c r="O15" s="923"/>
      <c r="P15" s="923"/>
      <c r="Q15" s="923"/>
      <c r="R15" s="947"/>
      <c r="S15" s="939"/>
      <c r="T15" s="939"/>
      <c r="U15" s="940"/>
      <c r="V15" s="941" t="s">
        <v>359</v>
      </c>
      <c r="W15" s="942"/>
      <c r="X15" s="943"/>
      <c r="Y15" s="953"/>
      <c r="Z15" s="954"/>
      <c r="AA15" s="955"/>
      <c r="AB15" s="938"/>
      <c r="AC15" s="939"/>
      <c r="AD15" s="940"/>
      <c r="AE15" s="941" t="s">
        <v>359</v>
      </c>
      <c r="AF15" s="942"/>
      <c r="AG15" s="943"/>
      <c r="AH15" s="939"/>
      <c r="AI15" s="939"/>
      <c r="AJ15" s="959"/>
      <c r="AK15" s="938"/>
      <c r="AL15" s="939"/>
      <c r="AM15" s="940"/>
      <c r="AN15" s="941" t="s">
        <v>359</v>
      </c>
      <c r="AO15" s="942"/>
      <c r="AP15" s="943"/>
      <c r="AQ15" s="939"/>
      <c r="AR15" s="939"/>
      <c r="AS15" s="959"/>
      <c r="AT15" s="938"/>
      <c r="AU15" s="939"/>
      <c r="AV15" s="940"/>
      <c r="AW15" s="941" t="s">
        <v>359</v>
      </c>
      <c r="AX15" s="942"/>
      <c r="AY15" s="943"/>
      <c r="AZ15" s="939"/>
      <c r="BA15" s="939"/>
      <c r="BB15" s="939"/>
      <c r="BC15" s="938"/>
      <c r="BD15" s="939"/>
      <c r="BE15" s="940"/>
      <c r="BF15" s="941" t="s">
        <v>359</v>
      </c>
      <c r="BG15" s="942"/>
      <c r="BH15" s="943"/>
      <c r="BI15" s="939"/>
      <c r="BJ15" s="939"/>
      <c r="BK15" s="959"/>
      <c r="BL15" s="938"/>
      <c r="BM15" s="939"/>
      <c r="BN15" s="940"/>
      <c r="BO15" s="941" t="s">
        <v>359</v>
      </c>
      <c r="BP15" s="942"/>
      <c r="BQ15" s="943"/>
      <c r="BR15" s="939"/>
      <c r="BS15" s="939"/>
      <c r="BT15" s="959"/>
      <c r="BU15" s="971"/>
      <c r="BV15" s="926"/>
      <c r="BW15" s="926"/>
      <c r="BX15" s="926"/>
      <c r="BY15" s="927"/>
    </row>
    <row r="16" spans="1:103" ht="13.95" customHeight="1">
      <c r="G16" s="922" t="s">
        <v>360</v>
      </c>
      <c r="H16" s="923"/>
      <c r="I16" s="923"/>
      <c r="J16" s="923"/>
      <c r="K16" s="923"/>
      <c r="L16" s="923"/>
      <c r="M16" s="935"/>
      <c r="N16" s="936"/>
      <c r="O16" s="936"/>
      <c r="P16" s="936"/>
      <c r="Q16" s="926" t="s">
        <v>343</v>
      </c>
      <c r="R16" s="927"/>
      <c r="S16" s="937">
        <v>0</v>
      </c>
      <c r="T16" s="937"/>
      <c r="U16" s="937"/>
      <c r="V16" s="932"/>
      <c r="W16" s="933"/>
      <c r="X16" s="934"/>
      <c r="Y16" s="928">
        <v>0</v>
      </c>
      <c r="Z16" s="929"/>
      <c r="AA16" s="930"/>
      <c r="AB16" s="931">
        <v>0</v>
      </c>
      <c r="AC16" s="929"/>
      <c r="AD16" s="929"/>
      <c r="AE16" s="932"/>
      <c r="AF16" s="933"/>
      <c r="AG16" s="934"/>
      <c r="AH16" s="928">
        <v>0</v>
      </c>
      <c r="AI16" s="929"/>
      <c r="AJ16" s="930"/>
      <c r="AK16" s="931">
        <v>0</v>
      </c>
      <c r="AL16" s="929"/>
      <c r="AM16" s="929"/>
      <c r="AN16" s="932"/>
      <c r="AO16" s="933"/>
      <c r="AP16" s="934"/>
      <c r="AQ16" s="928">
        <v>0</v>
      </c>
      <c r="AR16" s="929"/>
      <c r="AS16" s="930"/>
      <c r="AT16" s="931">
        <v>0</v>
      </c>
      <c r="AU16" s="929"/>
      <c r="AV16" s="929"/>
      <c r="AW16" s="928">
        <v>0</v>
      </c>
      <c r="AX16" s="929"/>
      <c r="AY16" s="929"/>
      <c r="AZ16" s="928">
        <v>0</v>
      </c>
      <c r="BA16" s="929"/>
      <c r="BB16" s="930"/>
      <c r="BC16" s="931">
        <v>0</v>
      </c>
      <c r="BD16" s="929"/>
      <c r="BE16" s="929"/>
      <c r="BF16" s="928">
        <v>0</v>
      </c>
      <c r="BG16" s="929"/>
      <c r="BH16" s="929"/>
      <c r="BI16" s="928">
        <v>0</v>
      </c>
      <c r="BJ16" s="929"/>
      <c r="BK16" s="930"/>
      <c r="BL16" s="931">
        <v>0</v>
      </c>
      <c r="BM16" s="929"/>
      <c r="BN16" s="929"/>
      <c r="BO16" s="928">
        <v>0</v>
      </c>
      <c r="BP16" s="929"/>
      <c r="BQ16" s="929"/>
      <c r="BR16" s="928">
        <v>0</v>
      </c>
      <c r="BS16" s="929"/>
      <c r="BT16" s="930"/>
      <c r="BU16" s="914">
        <f>S16+Y16+AH16+AB16+AK16+AQ16+AT16+AZ16+BC16+BI16+BL16+BR16</f>
        <v>0</v>
      </c>
      <c r="BV16" s="914"/>
      <c r="BW16" s="914"/>
      <c r="BX16" s="906" t="s">
        <v>361</v>
      </c>
      <c r="BY16" s="907"/>
    </row>
    <row r="17" spans="7:80" ht="13.95" customHeight="1">
      <c r="G17" s="922" t="s">
        <v>362</v>
      </c>
      <c r="H17" s="923"/>
      <c r="I17" s="923"/>
      <c r="J17" s="923"/>
      <c r="K17" s="923"/>
      <c r="L17" s="923"/>
      <c r="M17" s="935"/>
      <c r="N17" s="936"/>
      <c r="O17" s="936"/>
      <c r="P17" s="936"/>
      <c r="Q17" s="926" t="s">
        <v>343</v>
      </c>
      <c r="R17" s="927"/>
      <c r="S17" s="937">
        <v>0</v>
      </c>
      <c r="T17" s="937"/>
      <c r="U17" s="937"/>
      <c r="V17" s="932"/>
      <c r="W17" s="933"/>
      <c r="X17" s="934"/>
      <c r="Y17" s="928">
        <v>0</v>
      </c>
      <c r="Z17" s="929"/>
      <c r="AA17" s="930"/>
      <c r="AB17" s="931">
        <v>0</v>
      </c>
      <c r="AC17" s="929"/>
      <c r="AD17" s="929"/>
      <c r="AE17" s="932"/>
      <c r="AF17" s="933"/>
      <c r="AG17" s="934"/>
      <c r="AH17" s="928">
        <v>0</v>
      </c>
      <c r="AI17" s="929"/>
      <c r="AJ17" s="930"/>
      <c r="AK17" s="931">
        <v>0</v>
      </c>
      <c r="AL17" s="929"/>
      <c r="AM17" s="929"/>
      <c r="AN17" s="932"/>
      <c r="AO17" s="933"/>
      <c r="AP17" s="934"/>
      <c r="AQ17" s="928">
        <v>0</v>
      </c>
      <c r="AR17" s="929"/>
      <c r="AS17" s="930"/>
      <c r="AT17" s="931">
        <v>0</v>
      </c>
      <c r="AU17" s="929"/>
      <c r="AV17" s="929"/>
      <c r="AW17" s="928">
        <v>0</v>
      </c>
      <c r="AX17" s="929"/>
      <c r="AY17" s="929"/>
      <c r="AZ17" s="928">
        <v>0</v>
      </c>
      <c r="BA17" s="929"/>
      <c r="BB17" s="930"/>
      <c r="BC17" s="931">
        <v>0</v>
      </c>
      <c r="BD17" s="929"/>
      <c r="BE17" s="929"/>
      <c r="BF17" s="928">
        <v>0</v>
      </c>
      <c r="BG17" s="929"/>
      <c r="BH17" s="929"/>
      <c r="BI17" s="928">
        <v>0</v>
      </c>
      <c r="BJ17" s="929"/>
      <c r="BK17" s="930"/>
      <c r="BL17" s="931">
        <v>0</v>
      </c>
      <c r="BM17" s="929"/>
      <c r="BN17" s="929"/>
      <c r="BO17" s="928">
        <v>0</v>
      </c>
      <c r="BP17" s="929"/>
      <c r="BQ17" s="929"/>
      <c r="BR17" s="928">
        <v>0</v>
      </c>
      <c r="BS17" s="929"/>
      <c r="BT17" s="930"/>
      <c r="BU17" s="914">
        <f t="shared" ref="BU17:BU26" si="0">S17+Y17+AH17+AB17+AK17+AQ17+AT17+AZ17+BC17+BI17+BL17+BR17</f>
        <v>0</v>
      </c>
      <c r="BV17" s="914"/>
      <c r="BW17" s="914"/>
      <c r="BX17" s="906" t="s">
        <v>361</v>
      </c>
      <c r="BY17" s="907"/>
    </row>
    <row r="18" spans="7:80" ht="13.95" customHeight="1">
      <c r="G18" s="922" t="s">
        <v>363</v>
      </c>
      <c r="H18" s="923"/>
      <c r="I18" s="923"/>
      <c r="J18" s="923"/>
      <c r="K18" s="923"/>
      <c r="L18" s="923"/>
      <c r="M18" s="935"/>
      <c r="N18" s="936"/>
      <c r="O18" s="936"/>
      <c r="P18" s="936"/>
      <c r="Q18" s="926" t="s">
        <v>343</v>
      </c>
      <c r="R18" s="927"/>
      <c r="S18" s="937">
        <v>0</v>
      </c>
      <c r="T18" s="937"/>
      <c r="U18" s="937"/>
      <c r="V18" s="932"/>
      <c r="W18" s="933"/>
      <c r="X18" s="934"/>
      <c r="Y18" s="928">
        <v>0</v>
      </c>
      <c r="Z18" s="929"/>
      <c r="AA18" s="930"/>
      <c r="AB18" s="931">
        <v>0</v>
      </c>
      <c r="AC18" s="929"/>
      <c r="AD18" s="929"/>
      <c r="AE18" s="932"/>
      <c r="AF18" s="933"/>
      <c r="AG18" s="934"/>
      <c r="AH18" s="928">
        <v>0</v>
      </c>
      <c r="AI18" s="929"/>
      <c r="AJ18" s="930"/>
      <c r="AK18" s="931">
        <v>0</v>
      </c>
      <c r="AL18" s="929"/>
      <c r="AM18" s="929"/>
      <c r="AN18" s="932"/>
      <c r="AO18" s="933"/>
      <c r="AP18" s="934"/>
      <c r="AQ18" s="928">
        <v>0</v>
      </c>
      <c r="AR18" s="929"/>
      <c r="AS18" s="930"/>
      <c r="AT18" s="931">
        <v>0</v>
      </c>
      <c r="AU18" s="929"/>
      <c r="AV18" s="929"/>
      <c r="AW18" s="928">
        <v>0</v>
      </c>
      <c r="AX18" s="929"/>
      <c r="AY18" s="929"/>
      <c r="AZ18" s="928">
        <v>0</v>
      </c>
      <c r="BA18" s="929"/>
      <c r="BB18" s="930"/>
      <c r="BC18" s="931">
        <v>0</v>
      </c>
      <c r="BD18" s="929"/>
      <c r="BE18" s="929"/>
      <c r="BF18" s="928">
        <v>0</v>
      </c>
      <c r="BG18" s="929"/>
      <c r="BH18" s="929"/>
      <c r="BI18" s="928">
        <v>0</v>
      </c>
      <c r="BJ18" s="929"/>
      <c r="BK18" s="930"/>
      <c r="BL18" s="931">
        <v>0</v>
      </c>
      <c r="BM18" s="929"/>
      <c r="BN18" s="929"/>
      <c r="BO18" s="928">
        <v>0</v>
      </c>
      <c r="BP18" s="929"/>
      <c r="BQ18" s="929"/>
      <c r="BR18" s="928">
        <v>0</v>
      </c>
      <c r="BS18" s="929"/>
      <c r="BT18" s="930"/>
      <c r="BU18" s="914">
        <f t="shared" si="0"/>
        <v>0</v>
      </c>
      <c r="BV18" s="914"/>
      <c r="BW18" s="914"/>
      <c r="BX18" s="906" t="s">
        <v>361</v>
      </c>
      <c r="BY18" s="907"/>
    </row>
    <row r="19" spans="7:80" ht="13.95" customHeight="1">
      <c r="G19" s="922" t="s">
        <v>364</v>
      </c>
      <c r="H19" s="923"/>
      <c r="I19" s="923"/>
      <c r="J19" s="923"/>
      <c r="K19" s="923"/>
      <c r="L19" s="923"/>
      <c r="M19" s="935"/>
      <c r="N19" s="936"/>
      <c r="O19" s="936"/>
      <c r="P19" s="936"/>
      <c r="Q19" s="926" t="s">
        <v>343</v>
      </c>
      <c r="R19" s="927"/>
      <c r="S19" s="937">
        <v>0</v>
      </c>
      <c r="T19" s="937"/>
      <c r="U19" s="937"/>
      <c r="V19" s="932"/>
      <c r="W19" s="933"/>
      <c r="X19" s="934"/>
      <c r="Y19" s="928">
        <v>0</v>
      </c>
      <c r="Z19" s="929"/>
      <c r="AA19" s="930"/>
      <c r="AB19" s="931">
        <v>0</v>
      </c>
      <c r="AC19" s="929"/>
      <c r="AD19" s="929"/>
      <c r="AE19" s="932"/>
      <c r="AF19" s="933"/>
      <c r="AG19" s="934"/>
      <c r="AH19" s="928">
        <v>0</v>
      </c>
      <c r="AI19" s="929"/>
      <c r="AJ19" s="930"/>
      <c r="AK19" s="931">
        <v>0</v>
      </c>
      <c r="AL19" s="929"/>
      <c r="AM19" s="929"/>
      <c r="AN19" s="932"/>
      <c r="AO19" s="933"/>
      <c r="AP19" s="934"/>
      <c r="AQ19" s="928">
        <v>0</v>
      </c>
      <c r="AR19" s="929"/>
      <c r="AS19" s="930"/>
      <c r="AT19" s="931">
        <v>0</v>
      </c>
      <c r="AU19" s="929"/>
      <c r="AV19" s="929"/>
      <c r="AW19" s="928">
        <v>0</v>
      </c>
      <c r="AX19" s="929"/>
      <c r="AY19" s="929"/>
      <c r="AZ19" s="928">
        <v>0</v>
      </c>
      <c r="BA19" s="929"/>
      <c r="BB19" s="930"/>
      <c r="BC19" s="931">
        <v>0</v>
      </c>
      <c r="BD19" s="929"/>
      <c r="BE19" s="929"/>
      <c r="BF19" s="928">
        <v>0</v>
      </c>
      <c r="BG19" s="929"/>
      <c r="BH19" s="929"/>
      <c r="BI19" s="928">
        <v>0</v>
      </c>
      <c r="BJ19" s="929"/>
      <c r="BK19" s="930"/>
      <c r="BL19" s="931">
        <v>0</v>
      </c>
      <c r="BM19" s="929"/>
      <c r="BN19" s="929"/>
      <c r="BO19" s="928">
        <v>0</v>
      </c>
      <c r="BP19" s="929"/>
      <c r="BQ19" s="929"/>
      <c r="BR19" s="928">
        <v>0</v>
      </c>
      <c r="BS19" s="929"/>
      <c r="BT19" s="930"/>
      <c r="BU19" s="914">
        <f t="shared" si="0"/>
        <v>0</v>
      </c>
      <c r="BV19" s="914"/>
      <c r="BW19" s="914"/>
      <c r="BX19" s="906" t="s">
        <v>361</v>
      </c>
      <c r="BY19" s="907"/>
    </row>
    <row r="20" spans="7:80" ht="13.95" customHeight="1">
      <c r="G20" s="922" t="s">
        <v>365</v>
      </c>
      <c r="H20" s="923"/>
      <c r="I20" s="923"/>
      <c r="J20" s="923"/>
      <c r="K20" s="923"/>
      <c r="L20" s="923"/>
      <c r="M20" s="935"/>
      <c r="N20" s="936"/>
      <c r="O20" s="936"/>
      <c r="P20" s="936"/>
      <c r="Q20" s="926" t="s">
        <v>343</v>
      </c>
      <c r="R20" s="927"/>
      <c r="S20" s="937">
        <v>0</v>
      </c>
      <c r="T20" s="937"/>
      <c r="U20" s="937"/>
      <c r="V20" s="932"/>
      <c r="W20" s="933"/>
      <c r="X20" s="934"/>
      <c r="Y20" s="928">
        <v>0</v>
      </c>
      <c r="Z20" s="929"/>
      <c r="AA20" s="930"/>
      <c r="AB20" s="931">
        <v>0</v>
      </c>
      <c r="AC20" s="929"/>
      <c r="AD20" s="929"/>
      <c r="AE20" s="932"/>
      <c r="AF20" s="933"/>
      <c r="AG20" s="934"/>
      <c r="AH20" s="928">
        <v>0</v>
      </c>
      <c r="AI20" s="929"/>
      <c r="AJ20" s="930"/>
      <c r="AK20" s="931">
        <v>0</v>
      </c>
      <c r="AL20" s="929"/>
      <c r="AM20" s="929"/>
      <c r="AN20" s="932"/>
      <c r="AO20" s="933"/>
      <c r="AP20" s="934"/>
      <c r="AQ20" s="928">
        <v>0</v>
      </c>
      <c r="AR20" s="929"/>
      <c r="AS20" s="930"/>
      <c r="AT20" s="931">
        <v>0</v>
      </c>
      <c r="AU20" s="929"/>
      <c r="AV20" s="929"/>
      <c r="AW20" s="928">
        <v>0</v>
      </c>
      <c r="AX20" s="929"/>
      <c r="AY20" s="929"/>
      <c r="AZ20" s="928">
        <v>0</v>
      </c>
      <c r="BA20" s="929"/>
      <c r="BB20" s="930"/>
      <c r="BC20" s="931">
        <v>0</v>
      </c>
      <c r="BD20" s="929"/>
      <c r="BE20" s="929"/>
      <c r="BF20" s="928">
        <v>0</v>
      </c>
      <c r="BG20" s="929"/>
      <c r="BH20" s="929"/>
      <c r="BI20" s="928">
        <v>0</v>
      </c>
      <c r="BJ20" s="929"/>
      <c r="BK20" s="930"/>
      <c r="BL20" s="931">
        <v>0</v>
      </c>
      <c r="BM20" s="929"/>
      <c r="BN20" s="929"/>
      <c r="BO20" s="928">
        <v>0</v>
      </c>
      <c r="BP20" s="929"/>
      <c r="BQ20" s="929"/>
      <c r="BR20" s="928">
        <v>0</v>
      </c>
      <c r="BS20" s="929"/>
      <c r="BT20" s="930"/>
      <c r="BU20" s="914">
        <f t="shared" si="0"/>
        <v>0</v>
      </c>
      <c r="BV20" s="914"/>
      <c r="BW20" s="914"/>
      <c r="BX20" s="906" t="s">
        <v>361</v>
      </c>
      <c r="BY20" s="907"/>
    </row>
    <row r="21" spans="7:80" ht="13.95" customHeight="1">
      <c r="G21" s="922" t="s">
        <v>366</v>
      </c>
      <c r="H21" s="923"/>
      <c r="I21" s="923"/>
      <c r="J21" s="923"/>
      <c r="K21" s="923"/>
      <c r="L21" s="923"/>
      <c r="M21" s="935"/>
      <c r="N21" s="936"/>
      <c r="O21" s="936"/>
      <c r="P21" s="936"/>
      <c r="Q21" s="926" t="s">
        <v>343</v>
      </c>
      <c r="R21" s="927"/>
      <c r="S21" s="937">
        <v>0</v>
      </c>
      <c r="T21" s="937"/>
      <c r="U21" s="937"/>
      <c r="V21" s="932"/>
      <c r="W21" s="933"/>
      <c r="X21" s="934"/>
      <c r="Y21" s="928">
        <v>0</v>
      </c>
      <c r="Z21" s="929"/>
      <c r="AA21" s="930"/>
      <c r="AB21" s="931">
        <v>0</v>
      </c>
      <c r="AC21" s="929"/>
      <c r="AD21" s="929"/>
      <c r="AE21" s="932"/>
      <c r="AF21" s="933"/>
      <c r="AG21" s="934"/>
      <c r="AH21" s="928">
        <v>0</v>
      </c>
      <c r="AI21" s="929"/>
      <c r="AJ21" s="930"/>
      <c r="AK21" s="931">
        <v>0</v>
      </c>
      <c r="AL21" s="929"/>
      <c r="AM21" s="929"/>
      <c r="AN21" s="932"/>
      <c r="AO21" s="933"/>
      <c r="AP21" s="934"/>
      <c r="AQ21" s="928">
        <v>0</v>
      </c>
      <c r="AR21" s="929"/>
      <c r="AS21" s="930"/>
      <c r="AT21" s="931">
        <v>0</v>
      </c>
      <c r="AU21" s="929"/>
      <c r="AV21" s="929"/>
      <c r="AW21" s="928">
        <v>0</v>
      </c>
      <c r="AX21" s="929"/>
      <c r="AY21" s="929"/>
      <c r="AZ21" s="928">
        <v>0</v>
      </c>
      <c r="BA21" s="929"/>
      <c r="BB21" s="930"/>
      <c r="BC21" s="931">
        <v>0</v>
      </c>
      <c r="BD21" s="929"/>
      <c r="BE21" s="929"/>
      <c r="BF21" s="928">
        <v>0</v>
      </c>
      <c r="BG21" s="929"/>
      <c r="BH21" s="929"/>
      <c r="BI21" s="928">
        <v>0</v>
      </c>
      <c r="BJ21" s="929"/>
      <c r="BK21" s="930"/>
      <c r="BL21" s="931">
        <v>0</v>
      </c>
      <c r="BM21" s="929"/>
      <c r="BN21" s="929"/>
      <c r="BO21" s="928">
        <v>0</v>
      </c>
      <c r="BP21" s="929"/>
      <c r="BQ21" s="929"/>
      <c r="BR21" s="928">
        <v>0</v>
      </c>
      <c r="BS21" s="929"/>
      <c r="BT21" s="930"/>
      <c r="BU21" s="914">
        <f t="shared" si="0"/>
        <v>0</v>
      </c>
      <c r="BV21" s="914"/>
      <c r="BW21" s="914"/>
      <c r="BX21" s="906" t="s">
        <v>361</v>
      </c>
      <c r="BY21" s="907"/>
    </row>
    <row r="22" spans="7:80" ht="13.95" customHeight="1">
      <c r="G22" s="922" t="s">
        <v>367</v>
      </c>
      <c r="H22" s="923"/>
      <c r="I22" s="923"/>
      <c r="J22" s="923"/>
      <c r="K22" s="923"/>
      <c r="L22" s="923"/>
      <c r="M22" s="935"/>
      <c r="N22" s="936"/>
      <c r="O22" s="936"/>
      <c r="P22" s="936"/>
      <c r="Q22" s="926" t="s">
        <v>343</v>
      </c>
      <c r="R22" s="927"/>
      <c r="S22" s="937">
        <v>0</v>
      </c>
      <c r="T22" s="937"/>
      <c r="U22" s="937"/>
      <c r="V22" s="932"/>
      <c r="W22" s="933"/>
      <c r="X22" s="934"/>
      <c r="Y22" s="928">
        <v>0</v>
      </c>
      <c r="Z22" s="929"/>
      <c r="AA22" s="930"/>
      <c r="AB22" s="931">
        <v>0</v>
      </c>
      <c r="AC22" s="929"/>
      <c r="AD22" s="929"/>
      <c r="AE22" s="932"/>
      <c r="AF22" s="933"/>
      <c r="AG22" s="934"/>
      <c r="AH22" s="928">
        <v>0</v>
      </c>
      <c r="AI22" s="929"/>
      <c r="AJ22" s="930"/>
      <c r="AK22" s="931">
        <v>0</v>
      </c>
      <c r="AL22" s="929"/>
      <c r="AM22" s="929"/>
      <c r="AN22" s="932"/>
      <c r="AO22" s="933"/>
      <c r="AP22" s="934"/>
      <c r="AQ22" s="928">
        <v>0</v>
      </c>
      <c r="AR22" s="929"/>
      <c r="AS22" s="930"/>
      <c r="AT22" s="931">
        <v>0</v>
      </c>
      <c r="AU22" s="929"/>
      <c r="AV22" s="929"/>
      <c r="AW22" s="928">
        <v>0</v>
      </c>
      <c r="AX22" s="929"/>
      <c r="AY22" s="929"/>
      <c r="AZ22" s="928">
        <v>0</v>
      </c>
      <c r="BA22" s="929"/>
      <c r="BB22" s="930"/>
      <c r="BC22" s="931">
        <v>0</v>
      </c>
      <c r="BD22" s="929"/>
      <c r="BE22" s="929"/>
      <c r="BF22" s="928">
        <v>0</v>
      </c>
      <c r="BG22" s="929"/>
      <c r="BH22" s="929"/>
      <c r="BI22" s="928">
        <v>0</v>
      </c>
      <c r="BJ22" s="929"/>
      <c r="BK22" s="930"/>
      <c r="BL22" s="931">
        <v>0</v>
      </c>
      <c r="BM22" s="929"/>
      <c r="BN22" s="929"/>
      <c r="BO22" s="928">
        <v>0</v>
      </c>
      <c r="BP22" s="929"/>
      <c r="BQ22" s="929"/>
      <c r="BR22" s="928">
        <v>0</v>
      </c>
      <c r="BS22" s="929"/>
      <c r="BT22" s="930"/>
      <c r="BU22" s="914">
        <f t="shared" si="0"/>
        <v>0</v>
      </c>
      <c r="BV22" s="914"/>
      <c r="BW22" s="914"/>
      <c r="BX22" s="906" t="s">
        <v>361</v>
      </c>
      <c r="BY22" s="907"/>
    </row>
    <row r="23" spans="7:80" ht="13.95" customHeight="1">
      <c r="G23" s="922" t="s">
        <v>368</v>
      </c>
      <c r="H23" s="923"/>
      <c r="I23" s="923"/>
      <c r="J23" s="923"/>
      <c r="K23" s="923"/>
      <c r="L23" s="923"/>
      <c r="M23" s="935"/>
      <c r="N23" s="936"/>
      <c r="O23" s="936"/>
      <c r="P23" s="936"/>
      <c r="Q23" s="926" t="s">
        <v>343</v>
      </c>
      <c r="R23" s="927"/>
      <c r="S23" s="937">
        <v>0</v>
      </c>
      <c r="T23" s="937"/>
      <c r="U23" s="937"/>
      <c r="V23" s="932"/>
      <c r="W23" s="933"/>
      <c r="X23" s="934"/>
      <c r="Y23" s="928">
        <v>0</v>
      </c>
      <c r="Z23" s="929"/>
      <c r="AA23" s="930"/>
      <c r="AB23" s="931">
        <v>0</v>
      </c>
      <c r="AC23" s="929"/>
      <c r="AD23" s="929"/>
      <c r="AE23" s="932"/>
      <c r="AF23" s="933"/>
      <c r="AG23" s="934"/>
      <c r="AH23" s="928">
        <v>0</v>
      </c>
      <c r="AI23" s="929"/>
      <c r="AJ23" s="930"/>
      <c r="AK23" s="931">
        <v>0</v>
      </c>
      <c r="AL23" s="929"/>
      <c r="AM23" s="929"/>
      <c r="AN23" s="932"/>
      <c r="AO23" s="933"/>
      <c r="AP23" s="934"/>
      <c r="AQ23" s="928">
        <v>0</v>
      </c>
      <c r="AR23" s="929"/>
      <c r="AS23" s="930"/>
      <c r="AT23" s="931">
        <v>0</v>
      </c>
      <c r="AU23" s="929"/>
      <c r="AV23" s="929"/>
      <c r="AW23" s="928">
        <v>0</v>
      </c>
      <c r="AX23" s="929"/>
      <c r="AY23" s="929"/>
      <c r="AZ23" s="928">
        <v>0</v>
      </c>
      <c r="BA23" s="929"/>
      <c r="BB23" s="930"/>
      <c r="BC23" s="931">
        <v>0</v>
      </c>
      <c r="BD23" s="929"/>
      <c r="BE23" s="929"/>
      <c r="BF23" s="928">
        <v>0</v>
      </c>
      <c r="BG23" s="929"/>
      <c r="BH23" s="929"/>
      <c r="BI23" s="928">
        <v>0</v>
      </c>
      <c r="BJ23" s="929"/>
      <c r="BK23" s="930"/>
      <c r="BL23" s="931">
        <v>0</v>
      </c>
      <c r="BM23" s="929"/>
      <c r="BN23" s="929"/>
      <c r="BO23" s="928">
        <v>0</v>
      </c>
      <c r="BP23" s="929"/>
      <c r="BQ23" s="929"/>
      <c r="BR23" s="928">
        <v>0</v>
      </c>
      <c r="BS23" s="929"/>
      <c r="BT23" s="930"/>
      <c r="BU23" s="914">
        <f t="shared" si="0"/>
        <v>0</v>
      </c>
      <c r="BV23" s="914"/>
      <c r="BW23" s="914"/>
      <c r="BX23" s="906" t="s">
        <v>361</v>
      </c>
      <c r="BY23" s="907"/>
    </row>
    <row r="24" spans="7:80" ht="13.95" customHeight="1">
      <c r="G24" s="922" t="s">
        <v>369</v>
      </c>
      <c r="H24" s="923"/>
      <c r="I24" s="923"/>
      <c r="J24" s="923"/>
      <c r="K24" s="923"/>
      <c r="L24" s="923"/>
      <c r="M24" s="935"/>
      <c r="N24" s="936"/>
      <c r="O24" s="936"/>
      <c r="P24" s="936"/>
      <c r="Q24" s="926" t="s">
        <v>343</v>
      </c>
      <c r="R24" s="927"/>
      <c r="S24" s="937">
        <v>0</v>
      </c>
      <c r="T24" s="937"/>
      <c r="U24" s="937"/>
      <c r="V24" s="932"/>
      <c r="W24" s="933"/>
      <c r="X24" s="934"/>
      <c r="Y24" s="928">
        <v>0</v>
      </c>
      <c r="Z24" s="929"/>
      <c r="AA24" s="930"/>
      <c r="AB24" s="931">
        <v>0</v>
      </c>
      <c r="AC24" s="929"/>
      <c r="AD24" s="929"/>
      <c r="AE24" s="932"/>
      <c r="AF24" s="933"/>
      <c r="AG24" s="934"/>
      <c r="AH24" s="928">
        <v>0</v>
      </c>
      <c r="AI24" s="929"/>
      <c r="AJ24" s="930"/>
      <c r="AK24" s="931">
        <v>0</v>
      </c>
      <c r="AL24" s="929"/>
      <c r="AM24" s="929"/>
      <c r="AN24" s="932"/>
      <c r="AO24" s="933"/>
      <c r="AP24" s="934"/>
      <c r="AQ24" s="928">
        <v>0</v>
      </c>
      <c r="AR24" s="929"/>
      <c r="AS24" s="930"/>
      <c r="AT24" s="931">
        <v>0</v>
      </c>
      <c r="AU24" s="929"/>
      <c r="AV24" s="929"/>
      <c r="AW24" s="928">
        <v>0</v>
      </c>
      <c r="AX24" s="929"/>
      <c r="AY24" s="929"/>
      <c r="AZ24" s="928">
        <v>0</v>
      </c>
      <c r="BA24" s="929"/>
      <c r="BB24" s="930"/>
      <c r="BC24" s="931">
        <v>0</v>
      </c>
      <c r="BD24" s="929"/>
      <c r="BE24" s="929"/>
      <c r="BF24" s="928">
        <v>0</v>
      </c>
      <c r="BG24" s="929"/>
      <c r="BH24" s="929"/>
      <c r="BI24" s="928">
        <v>0</v>
      </c>
      <c r="BJ24" s="929"/>
      <c r="BK24" s="930"/>
      <c r="BL24" s="931">
        <v>0</v>
      </c>
      <c r="BM24" s="929"/>
      <c r="BN24" s="929"/>
      <c r="BO24" s="928">
        <v>0</v>
      </c>
      <c r="BP24" s="929"/>
      <c r="BQ24" s="929"/>
      <c r="BR24" s="928">
        <v>0</v>
      </c>
      <c r="BS24" s="929"/>
      <c r="BT24" s="930"/>
      <c r="BU24" s="914">
        <f t="shared" si="0"/>
        <v>0</v>
      </c>
      <c r="BV24" s="914"/>
      <c r="BW24" s="914"/>
      <c r="BX24" s="906" t="s">
        <v>361</v>
      </c>
      <c r="BY24" s="907"/>
      <c r="CB24" s="332"/>
    </row>
    <row r="25" spans="7:80" ht="13.95" customHeight="1">
      <c r="G25" s="922" t="s">
        <v>370</v>
      </c>
      <c r="H25" s="923"/>
      <c r="I25" s="923"/>
      <c r="J25" s="923"/>
      <c r="K25" s="923"/>
      <c r="L25" s="923"/>
      <c r="M25" s="935"/>
      <c r="N25" s="936"/>
      <c r="O25" s="936"/>
      <c r="P25" s="936"/>
      <c r="Q25" s="926" t="s">
        <v>343</v>
      </c>
      <c r="R25" s="927"/>
      <c r="S25" s="937">
        <v>0</v>
      </c>
      <c r="T25" s="937"/>
      <c r="U25" s="937"/>
      <c r="V25" s="932"/>
      <c r="W25" s="933"/>
      <c r="X25" s="934"/>
      <c r="Y25" s="928">
        <v>0</v>
      </c>
      <c r="Z25" s="929"/>
      <c r="AA25" s="930"/>
      <c r="AB25" s="931">
        <v>0</v>
      </c>
      <c r="AC25" s="929"/>
      <c r="AD25" s="929"/>
      <c r="AE25" s="932"/>
      <c r="AF25" s="933"/>
      <c r="AG25" s="934"/>
      <c r="AH25" s="928">
        <v>0</v>
      </c>
      <c r="AI25" s="929"/>
      <c r="AJ25" s="930"/>
      <c r="AK25" s="931">
        <v>0</v>
      </c>
      <c r="AL25" s="929"/>
      <c r="AM25" s="929"/>
      <c r="AN25" s="932"/>
      <c r="AO25" s="933"/>
      <c r="AP25" s="934"/>
      <c r="AQ25" s="928">
        <v>0</v>
      </c>
      <c r="AR25" s="929"/>
      <c r="AS25" s="930"/>
      <c r="AT25" s="931">
        <v>0</v>
      </c>
      <c r="AU25" s="929"/>
      <c r="AV25" s="929"/>
      <c r="AW25" s="928">
        <v>0</v>
      </c>
      <c r="AX25" s="929"/>
      <c r="AY25" s="929"/>
      <c r="AZ25" s="928">
        <v>0</v>
      </c>
      <c r="BA25" s="929"/>
      <c r="BB25" s="930"/>
      <c r="BC25" s="931">
        <v>0</v>
      </c>
      <c r="BD25" s="929"/>
      <c r="BE25" s="929"/>
      <c r="BF25" s="928">
        <v>0</v>
      </c>
      <c r="BG25" s="929"/>
      <c r="BH25" s="929"/>
      <c r="BI25" s="928">
        <v>0</v>
      </c>
      <c r="BJ25" s="929"/>
      <c r="BK25" s="930"/>
      <c r="BL25" s="931">
        <v>0</v>
      </c>
      <c r="BM25" s="929"/>
      <c r="BN25" s="929"/>
      <c r="BO25" s="928">
        <v>0</v>
      </c>
      <c r="BP25" s="929"/>
      <c r="BQ25" s="929"/>
      <c r="BR25" s="928">
        <v>0</v>
      </c>
      <c r="BS25" s="929"/>
      <c r="BT25" s="930"/>
      <c r="BU25" s="914">
        <f t="shared" si="0"/>
        <v>0</v>
      </c>
      <c r="BV25" s="914"/>
      <c r="BW25" s="914"/>
      <c r="BX25" s="906" t="s">
        <v>361</v>
      </c>
      <c r="BY25" s="907"/>
    </row>
    <row r="26" spans="7:80" ht="13.95" customHeight="1">
      <c r="G26" s="922" t="s">
        <v>371</v>
      </c>
      <c r="H26" s="923"/>
      <c r="I26" s="923"/>
      <c r="J26" s="923"/>
      <c r="K26" s="923"/>
      <c r="L26" s="923"/>
      <c r="M26" s="935"/>
      <c r="N26" s="936"/>
      <c r="O26" s="936"/>
      <c r="P26" s="936"/>
      <c r="Q26" s="926" t="s">
        <v>343</v>
      </c>
      <c r="R26" s="927"/>
      <c r="S26" s="937">
        <v>0</v>
      </c>
      <c r="T26" s="937"/>
      <c r="U26" s="937"/>
      <c r="V26" s="932"/>
      <c r="W26" s="933"/>
      <c r="X26" s="934"/>
      <c r="Y26" s="928">
        <v>0</v>
      </c>
      <c r="Z26" s="929"/>
      <c r="AA26" s="930"/>
      <c r="AB26" s="931">
        <v>0</v>
      </c>
      <c r="AC26" s="929"/>
      <c r="AD26" s="929"/>
      <c r="AE26" s="932"/>
      <c r="AF26" s="933"/>
      <c r="AG26" s="934"/>
      <c r="AH26" s="928">
        <v>0</v>
      </c>
      <c r="AI26" s="929"/>
      <c r="AJ26" s="930"/>
      <c r="AK26" s="931">
        <v>0</v>
      </c>
      <c r="AL26" s="929"/>
      <c r="AM26" s="929"/>
      <c r="AN26" s="932"/>
      <c r="AO26" s="933"/>
      <c r="AP26" s="934"/>
      <c r="AQ26" s="928">
        <v>0</v>
      </c>
      <c r="AR26" s="929"/>
      <c r="AS26" s="930"/>
      <c r="AT26" s="931">
        <v>0</v>
      </c>
      <c r="AU26" s="929"/>
      <c r="AV26" s="929"/>
      <c r="AW26" s="928">
        <v>0</v>
      </c>
      <c r="AX26" s="929"/>
      <c r="AY26" s="929"/>
      <c r="AZ26" s="928">
        <v>0</v>
      </c>
      <c r="BA26" s="929"/>
      <c r="BB26" s="930"/>
      <c r="BC26" s="931">
        <v>0</v>
      </c>
      <c r="BD26" s="929"/>
      <c r="BE26" s="929"/>
      <c r="BF26" s="928">
        <v>0</v>
      </c>
      <c r="BG26" s="929"/>
      <c r="BH26" s="929"/>
      <c r="BI26" s="928">
        <v>0</v>
      </c>
      <c r="BJ26" s="929"/>
      <c r="BK26" s="930"/>
      <c r="BL26" s="931">
        <v>0</v>
      </c>
      <c r="BM26" s="929"/>
      <c r="BN26" s="929"/>
      <c r="BO26" s="928">
        <v>0</v>
      </c>
      <c r="BP26" s="929"/>
      <c r="BQ26" s="929"/>
      <c r="BR26" s="928">
        <v>0</v>
      </c>
      <c r="BS26" s="929"/>
      <c r="BT26" s="930"/>
      <c r="BU26" s="914">
        <f t="shared" si="0"/>
        <v>0</v>
      </c>
      <c r="BV26" s="914"/>
      <c r="BW26" s="914"/>
      <c r="BX26" s="906" t="s">
        <v>361</v>
      </c>
      <c r="BY26" s="907"/>
    </row>
    <row r="27" spans="7:80" ht="13.95" customHeight="1">
      <c r="G27" s="922" t="s">
        <v>372</v>
      </c>
      <c r="H27" s="923"/>
      <c r="I27" s="923"/>
      <c r="J27" s="923"/>
      <c r="K27" s="923"/>
      <c r="L27" s="923"/>
      <c r="M27" s="935"/>
      <c r="N27" s="936"/>
      <c r="O27" s="936"/>
      <c r="P27" s="936"/>
      <c r="Q27" s="926" t="s">
        <v>343</v>
      </c>
      <c r="R27" s="927"/>
      <c r="S27" s="937">
        <v>0</v>
      </c>
      <c r="T27" s="937"/>
      <c r="U27" s="937"/>
      <c r="V27" s="932"/>
      <c r="W27" s="933"/>
      <c r="X27" s="934"/>
      <c r="Y27" s="928">
        <v>0</v>
      </c>
      <c r="Z27" s="929"/>
      <c r="AA27" s="930"/>
      <c r="AB27" s="931">
        <v>0</v>
      </c>
      <c r="AC27" s="929"/>
      <c r="AD27" s="929"/>
      <c r="AE27" s="932"/>
      <c r="AF27" s="933"/>
      <c r="AG27" s="934"/>
      <c r="AH27" s="928">
        <v>0</v>
      </c>
      <c r="AI27" s="929"/>
      <c r="AJ27" s="930"/>
      <c r="AK27" s="931">
        <v>0</v>
      </c>
      <c r="AL27" s="929"/>
      <c r="AM27" s="929"/>
      <c r="AN27" s="932"/>
      <c r="AO27" s="933"/>
      <c r="AP27" s="934"/>
      <c r="AQ27" s="928">
        <v>0</v>
      </c>
      <c r="AR27" s="929"/>
      <c r="AS27" s="930"/>
      <c r="AT27" s="931">
        <v>0</v>
      </c>
      <c r="AU27" s="929"/>
      <c r="AV27" s="929"/>
      <c r="AW27" s="928">
        <v>0</v>
      </c>
      <c r="AX27" s="929"/>
      <c r="AY27" s="929"/>
      <c r="AZ27" s="928">
        <v>0</v>
      </c>
      <c r="BA27" s="929"/>
      <c r="BB27" s="930"/>
      <c r="BC27" s="931">
        <v>0</v>
      </c>
      <c r="BD27" s="929"/>
      <c r="BE27" s="929"/>
      <c r="BF27" s="928">
        <v>0</v>
      </c>
      <c r="BG27" s="929"/>
      <c r="BH27" s="929"/>
      <c r="BI27" s="928">
        <v>0</v>
      </c>
      <c r="BJ27" s="929"/>
      <c r="BK27" s="930"/>
      <c r="BL27" s="931">
        <v>0</v>
      </c>
      <c r="BM27" s="929"/>
      <c r="BN27" s="929"/>
      <c r="BO27" s="928">
        <v>0</v>
      </c>
      <c r="BP27" s="929"/>
      <c r="BQ27" s="929"/>
      <c r="BR27" s="928">
        <v>0</v>
      </c>
      <c r="BS27" s="929"/>
      <c r="BT27" s="930"/>
      <c r="BU27" s="914">
        <f>S27+Y27+AH27+AB27+AK27+AQ27+AT27+AZ27+BC27+BI27+BL27+BR27</f>
        <v>0</v>
      </c>
      <c r="BV27" s="914"/>
      <c r="BW27" s="914"/>
      <c r="BX27" s="906" t="s">
        <v>361</v>
      </c>
      <c r="BY27" s="907"/>
    </row>
    <row r="28" spans="7:80" ht="13.95" customHeight="1">
      <c r="G28" s="922" t="s">
        <v>354</v>
      </c>
      <c r="H28" s="923"/>
      <c r="I28" s="923"/>
      <c r="J28" s="923"/>
      <c r="K28" s="923"/>
      <c r="L28" s="923"/>
      <c r="M28" s="924">
        <f>SUM(M16:P27)</f>
        <v>0</v>
      </c>
      <c r="N28" s="925"/>
      <c r="O28" s="925"/>
      <c r="P28" s="925"/>
      <c r="Q28" s="926" t="s">
        <v>343</v>
      </c>
      <c r="R28" s="927"/>
      <c r="S28" s="916">
        <f>SUM(S16:U27)</f>
        <v>0</v>
      </c>
      <c r="T28" s="916"/>
      <c r="U28" s="916"/>
      <c r="V28" s="919"/>
      <c r="W28" s="920"/>
      <c r="X28" s="921"/>
      <c r="Y28" s="915">
        <f>SUM(Y16:AA27)</f>
        <v>0</v>
      </c>
      <c r="Z28" s="916"/>
      <c r="AA28" s="918"/>
      <c r="AB28" s="917">
        <f>SUM(AB16:AD27)</f>
        <v>0</v>
      </c>
      <c r="AC28" s="914"/>
      <c r="AD28" s="914"/>
      <c r="AE28" s="919"/>
      <c r="AF28" s="920"/>
      <c r="AG28" s="921"/>
      <c r="AH28" s="915">
        <f>SUM(AH16:AJ27)</f>
        <v>0</v>
      </c>
      <c r="AI28" s="916"/>
      <c r="AJ28" s="918"/>
      <c r="AK28" s="917">
        <f>SUM(AK16:AM27)</f>
        <v>0</v>
      </c>
      <c r="AL28" s="914"/>
      <c r="AM28" s="914"/>
      <c r="AN28" s="919"/>
      <c r="AO28" s="920"/>
      <c r="AP28" s="921"/>
      <c r="AQ28" s="915">
        <f>SUM(AQ16:AS27)</f>
        <v>0</v>
      </c>
      <c r="AR28" s="916"/>
      <c r="AS28" s="918"/>
      <c r="AT28" s="914">
        <f>SUM(AT16:AV27)</f>
        <v>0</v>
      </c>
      <c r="AU28" s="914"/>
      <c r="AV28" s="914"/>
      <c r="AW28" s="915">
        <f>SUM(AW16:AY27)</f>
        <v>0</v>
      </c>
      <c r="AX28" s="916"/>
      <c r="AY28" s="916"/>
      <c r="AZ28" s="915">
        <f>SUM(AZ16:BB27)</f>
        <v>0</v>
      </c>
      <c r="BA28" s="916"/>
      <c r="BB28" s="916"/>
      <c r="BC28" s="917">
        <f>SUM(BC16:BE27)</f>
        <v>0</v>
      </c>
      <c r="BD28" s="914"/>
      <c r="BE28" s="914"/>
      <c r="BF28" s="915">
        <f>SUM(BF16:BH27)</f>
        <v>0</v>
      </c>
      <c r="BG28" s="916"/>
      <c r="BH28" s="916"/>
      <c r="BI28" s="915">
        <f>SUM(BI16:BK27)</f>
        <v>0</v>
      </c>
      <c r="BJ28" s="916"/>
      <c r="BK28" s="918"/>
      <c r="BL28" s="917">
        <f>SUM(BL16:BN27)</f>
        <v>0</v>
      </c>
      <c r="BM28" s="914"/>
      <c r="BN28" s="914"/>
      <c r="BO28" s="915">
        <f>SUM(BO16:BQ27)</f>
        <v>0</v>
      </c>
      <c r="BP28" s="916"/>
      <c r="BQ28" s="916"/>
      <c r="BR28" s="915">
        <f>SUM(BR16:BT27)</f>
        <v>0</v>
      </c>
      <c r="BS28" s="916"/>
      <c r="BT28" s="918"/>
      <c r="BU28" s="914">
        <f>SUM(BU16:BW27)</f>
        <v>0</v>
      </c>
      <c r="BV28" s="914"/>
      <c r="BW28" s="914"/>
      <c r="BX28" s="906" t="s">
        <v>361</v>
      </c>
      <c r="BY28" s="907"/>
    </row>
    <row r="29" spans="7:80" ht="21.75" customHeight="1" thickBot="1">
      <c r="G29" s="908" t="s">
        <v>373</v>
      </c>
      <c r="H29" s="909"/>
      <c r="I29" s="909"/>
      <c r="J29" s="909"/>
      <c r="K29" s="909"/>
      <c r="L29" s="910"/>
      <c r="M29" s="911"/>
      <c r="N29" s="912"/>
      <c r="O29" s="912"/>
      <c r="P29" s="912"/>
      <c r="Q29" s="912"/>
      <c r="R29" s="913"/>
      <c r="S29" s="893" t="str">
        <f>IFERROR(ROUNDUP(S28/$M$28,1),"0")</f>
        <v>0</v>
      </c>
      <c r="T29" s="893"/>
      <c r="U29" s="893"/>
      <c r="V29" s="903"/>
      <c r="W29" s="904"/>
      <c r="X29" s="905"/>
      <c r="Y29" s="894" t="str">
        <f>IFERROR(ROUNDUP(Y28/$M$28,1),"0")</f>
        <v>0</v>
      </c>
      <c r="Z29" s="893"/>
      <c r="AA29" s="895"/>
      <c r="AB29" s="892" t="str">
        <f>IFERROR(ROUNDUP(AB28/$M$28,1),"0")</f>
        <v>0</v>
      </c>
      <c r="AC29" s="893"/>
      <c r="AD29" s="893"/>
      <c r="AE29" s="903"/>
      <c r="AF29" s="904"/>
      <c r="AG29" s="905"/>
      <c r="AH29" s="894" t="str">
        <f>IFERROR(ROUNDUP(AH28/$M$28,1),"0")</f>
        <v>0</v>
      </c>
      <c r="AI29" s="893"/>
      <c r="AJ29" s="895"/>
      <c r="AK29" s="892" t="str">
        <f>IFERROR(ROUNDUP(AK28/$M$28,1),"0")</f>
        <v>0</v>
      </c>
      <c r="AL29" s="893"/>
      <c r="AM29" s="893"/>
      <c r="AN29" s="903"/>
      <c r="AO29" s="904"/>
      <c r="AP29" s="905"/>
      <c r="AQ29" s="894" t="str">
        <f>IFERROR(ROUNDUP(AQ28/$M$28,1),"0")</f>
        <v>0</v>
      </c>
      <c r="AR29" s="893"/>
      <c r="AS29" s="895"/>
      <c r="AT29" s="893" t="str">
        <f>IFERROR(ROUNDUP(AT28/$M$28,1),"0")</f>
        <v>0</v>
      </c>
      <c r="AU29" s="893"/>
      <c r="AV29" s="893"/>
      <c r="AW29" s="894" t="str">
        <f>IFERROR(ROUNDUP(AW28/$M$28,1),"0")</f>
        <v>0</v>
      </c>
      <c r="AX29" s="893"/>
      <c r="AY29" s="893"/>
      <c r="AZ29" s="894" t="str">
        <f>IFERROR(ROUNDUP(AZ28/$M$28,1),"0")</f>
        <v>0</v>
      </c>
      <c r="BA29" s="893"/>
      <c r="BB29" s="893"/>
      <c r="BC29" s="892" t="str">
        <f>IFERROR(ROUNDUP(BC28/$M$28,1),"0")</f>
        <v>0</v>
      </c>
      <c r="BD29" s="893"/>
      <c r="BE29" s="893"/>
      <c r="BF29" s="894" t="str">
        <f>IFERROR(ROUNDUP(BF28/$M$28,1),"0")</f>
        <v>0</v>
      </c>
      <c r="BG29" s="893"/>
      <c r="BH29" s="893"/>
      <c r="BI29" s="894" t="str">
        <f>IFERROR(ROUNDUP(BI28/$M$28,1),"0")</f>
        <v>0</v>
      </c>
      <c r="BJ29" s="893"/>
      <c r="BK29" s="895"/>
      <c r="BL29" s="892" t="str">
        <f>IFERROR(ROUNDUP(BL28/$M$28,1),"0")</f>
        <v>0</v>
      </c>
      <c r="BM29" s="893"/>
      <c r="BN29" s="893"/>
      <c r="BO29" s="894" t="str">
        <f>IFERROR(ROUNDUP(BO28/$M$28,1),"0")</f>
        <v>0</v>
      </c>
      <c r="BP29" s="893"/>
      <c r="BQ29" s="893"/>
      <c r="BR29" s="894" t="str">
        <f>IFERROR(ROUNDUP(BR28/$M$28,1),"0")</f>
        <v>0</v>
      </c>
      <c r="BS29" s="893"/>
      <c r="BT29" s="895"/>
      <c r="BU29" s="896" t="str">
        <f>IFERROR(ROUNDUP(BU28/$M$28,1),"0")</f>
        <v>0</v>
      </c>
      <c r="BV29" s="896"/>
      <c r="BW29" s="896"/>
      <c r="BX29" s="897" t="s">
        <v>361</v>
      </c>
      <c r="BY29" s="898"/>
    </row>
    <row r="30" spans="7:80" ht="13.95" customHeight="1" thickBot="1">
      <c r="G30" s="899" t="s">
        <v>374</v>
      </c>
      <c r="H30" s="900"/>
      <c r="I30" s="900"/>
      <c r="J30" s="900"/>
      <c r="K30" s="900"/>
      <c r="L30" s="900"/>
      <c r="M30" s="900"/>
      <c r="N30" s="900"/>
      <c r="O30" s="900"/>
      <c r="P30" s="900"/>
      <c r="Q30" s="900"/>
      <c r="R30" s="901"/>
      <c r="S30" s="902">
        <f>S29+Y29</f>
        <v>0</v>
      </c>
      <c r="T30" s="890"/>
      <c r="U30" s="890"/>
      <c r="V30" s="890"/>
      <c r="W30" s="890"/>
      <c r="X30" s="890"/>
      <c r="Y30" s="890"/>
      <c r="Z30" s="890"/>
      <c r="AA30" s="890"/>
      <c r="AB30" s="890">
        <f>AB29+AH29</f>
        <v>0</v>
      </c>
      <c r="AC30" s="890"/>
      <c r="AD30" s="890"/>
      <c r="AE30" s="890"/>
      <c r="AF30" s="890"/>
      <c r="AG30" s="890"/>
      <c r="AH30" s="890"/>
      <c r="AI30" s="890"/>
      <c r="AJ30" s="890"/>
      <c r="AK30" s="890">
        <f>AK29+AQ29</f>
        <v>0</v>
      </c>
      <c r="AL30" s="890"/>
      <c r="AM30" s="890"/>
      <c r="AN30" s="890"/>
      <c r="AO30" s="890"/>
      <c r="AP30" s="890"/>
      <c r="AQ30" s="890"/>
      <c r="AR30" s="890"/>
      <c r="AS30" s="890"/>
      <c r="AT30" s="890">
        <f>AT29+AZ29</f>
        <v>0</v>
      </c>
      <c r="AU30" s="890"/>
      <c r="AV30" s="890"/>
      <c r="AW30" s="890"/>
      <c r="AX30" s="890"/>
      <c r="AY30" s="890"/>
      <c r="AZ30" s="890"/>
      <c r="BA30" s="890"/>
      <c r="BB30" s="890"/>
      <c r="BC30" s="890">
        <f>BC29+BI29</f>
        <v>0</v>
      </c>
      <c r="BD30" s="890"/>
      <c r="BE30" s="890"/>
      <c r="BF30" s="890"/>
      <c r="BG30" s="890"/>
      <c r="BH30" s="890"/>
      <c r="BI30" s="890"/>
      <c r="BJ30" s="890"/>
      <c r="BK30" s="890"/>
      <c r="BL30" s="890">
        <f>BL29+BR29</f>
        <v>0</v>
      </c>
      <c r="BM30" s="890"/>
      <c r="BN30" s="890"/>
      <c r="BO30" s="890"/>
      <c r="BP30" s="890"/>
      <c r="BQ30" s="890"/>
      <c r="BR30" s="890"/>
      <c r="BS30" s="890"/>
      <c r="BT30" s="891"/>
      <c r="BU30" s="333"/>
      <c r="BV30" s="333"/>
      <c r="BW30" s="333"/>
      <c r="BX30" s="334"/>
      <c r="BY30" s="334"/>
    </row>
    <row r="31" spans="7:80" ht="13.95" customHeight="1">
      <c r="G31" s="335"/>
      <c r="H31" s="335"/>
      <c r="I31" s="335"/>
      <c r="J31" s="335"/>
      <c r="K31" s="335"/>
      <c r="L31" s="335"/>
      <c r="M31" s="334"/>
      <c r="N31" s="334"/>
      <c r="O31" s="334"/>
      <c r="P31" s="334"/>
      <c r="Q31" s="334"/>
      <c r="R31" s="334"/>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BP31" s="333"/>
      <c r="BQ31" s="333"/>
      <c r="BR31" s="333"/>
      <c r="BS31" s="333"/>
      <c r="BT31" s="333"/>
      <c r="BU31" s="333"/>
      <c r="BV31" s="333"/>
      <c r="BW31" s="333"/>
      <c r="BX31" s="334"/>
      <c r="BY31" s="334"/>
    </row>
    <row r="32" spans="7:80" ht="13.95" customHeight="1">
      <c r="G32" s="336" t="s">
        <v>375</v>
      </c>
      <c r="H32" s="337"/>
      <c r="I32" s="337"/>
      <c r="J32" s="337"/>
      <c r="K32" s="337"/>
      <c r="L32" s="337"/>
      <c r="M32" s="337"/>
      <c r="N32" s="337"/>
      <c r="O32" s="337"/>
      <c r="P32" s="337"/>
      <c r="Q32" s="337"/>
      <c r="R32" s="337"/>
      <c r="S32" s="337"/>
      <c r="T32" s="337"/>
      <c r="U32" s="337"/>
      <c r="V32" s="337"/>
      <c r="W32" s="337"/>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38" t="str">
        <f>IFERROR(IF(BU29&gt;#REF!,"「１　事業者名等」の定員数を超過しています。",""),"")</f>
        <v/>
      </c>
    </row>
    <row r="33" spans="7:79" ht="13.95" customHeight="1">
      <c r="G33" s="336" t="s">
        <v>376</v>
      </c>
      <c r="H33" s="337"/>
      <c r="I33" s="337"/>
      <c r="J33" s="337"/>
      <c r="K33" s="337"/>
      <c r="L33" s="337"/>
      <c r="M33" s="337"/>
      <c r="N33" s="337"/>
      <c r="O33" s="337"/>
      <c r="P33" s="337"/>
      <c r="Q33" s="337"/>
      <c r="R33" s="337"/>
      <c r="S33" s="337"/>
      <c r="T33" s="337"/>
      <c r="U33" s="337"/>
      <c r="V33" s="337"/>
      <c r="W33" s="337"/>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row>
    <row r="34" spans="7:79" ht="13.95" customHeight="1">
      <c r="G34" s="336" t="s">
        <v>377</v>
      </c>
      <c r="H34" s="337"/>
      <c r="I34" s="337"/>
      <c r="J34" s="337"/>
      <c r="K34" s="337"/>
      <c r="L34" s="337"/>
      <c r="M34" s="337"/>
      <c r="N34" s="337"/>
      <c r="O34" s="337"/>
      <c r="P34" s="337"/>
      <c r="Q34" s="337"/>
      <c r="R34" s="337"/>
      <c r="S34" s="337"/>
      <c r="T34" s="337"/>
      <c r="U34" s="337"/>
      <c r="V34" s="337"/>
      <c r="W34" s="337"/>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324"/>
      <c r="BR34" s="324"/>
      <c r="BS34" s="324"/>
      <c r="BT34" s="324"/>
      <c r="BU34" s="324"/>
      <c r="BV34" s="324"/>
      <c r="BW34" s="324"/>
      <c r="BX34" s="324"/>
      <c r="BY34" s="324"/>
    </row>
    <row r="35" spans="7:79" ht="13.95" customHeight="1">
      <c r="G35" s="336" t="s">
        <v>378</v>
      </c>
      <c r="H35" s="337"/>
      <c r="I35" s="337"/>
      <c r="J35" s="337"/>
      <c r="K35" s="337"/>
      <c r="L35" s="337"/>
      <c r="M35" s="337"/>
      <c r="N35" s="337"/>
      <c r="O35" s="337"/>
      <c r="P35" s="337"/>
      <c r="Q35" s="337"/>
      <c r="R35" s="337"/>
      <c r="S35" s="337"/>
      <c r="T35" s="337"/>
      <c r="U35" s="337"/>
      <c r="V35" s="337"/>
      <c r="W35" s="337"/>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row>
    <row r="36" spans="7:79" ht="13.95" customHeight="1"/>
    <row r="37" spans="7:79" ht="13.95" customHeight="1"/>
    <row r="38" spans="7:79" ht="13.95" customHeight="1">
      <c r="CA38" s="159" t="s">
        <v>485</v>
      </c>
    </row>
    <row r="39" spans="7:79" ht="13.95" customHeight="1"/>
    <row r="40" spans="7:79" ht="13.95" customHeight="1"/>
    <row r="41" spans="7:79" ht="13.95" customHeight="1"/>
    <row r="42" spans="7:79" ht="13.95" customHeight="1"/>
    <row r="43" spans="7:79" ht="13.95" customHeight="1"/>
    <row r="44" spans="7:79" ht="13.95" customHeight="1"/>
    <row r="45" spans="7:79" ht="13.95"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3"/>
  <dataValidations count="4">
    <dataValidation type="whole" allowBlank="1" showInputMessage="1" showErrorMessage="1" error="入力月の月日数を超過しています" sqref="M17:P17 M19:P20 M22:P22 M24:P25 M27:P27" xr:uid="{00000000-0002-0000-0900-000000000000}">
      <formula1>0</formula1>
      <formula2>31</formula2>
    </dataValidation>
    <dataValidation type="whole" allowBlank="1" showInputMessage="1" showErrorMessage="1" error="入力月の月日数を超過しています" sqref="M26:P26" xr:uid="{00000000-0002-0000-0900-000001000000}">
      <formula1>0</formula1>
      <formula2>29</formula2>
    </dataValidation>
    <dataValidation type="whole" allowBlank="1" showInputMessage="1" showErrorMessage="1" error="入力月の月日数を超過しています" sqref="M16:P16 M18:P18 M21:P21 M23:P23" xr:uid="{00000000-0002-0000-0900-000002000000}">
      <formula1>0</formula1>
      <formula2>30</formula2>
    </dataValidation>
    <dataValidation type="list" allowBlank="1" showInputMessage="1" showErrorMessage="1" sqref="BE2:BK2 BO8:BQ10 CG10 AZ7:BB9" xr:uid="{00000000-0002-0000-0900-000003000000}">
      <formula1>$T$3:$T$4</formula1>
    </dataValidation>
  </dataValidations>
  <printOptions horizontalCentered="1" verticalCentered="1"/>
  <pageMargins left="0.25" right="0.25" top="0.75" bottom="0.75" header="0.3" footer="0.3"/>
  <pageSetup paperSize="9" scale="8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6"/>
  <sheetViews>
    <sheetView view="pageBreakPreview" zoomScaleNormal="100" zoomScaleSheetLayoutView="100" workbookViewId="0">
      <selection activeCell="H26" sqref="H26"/>
    </sheetView>
  </sheetViews>
  <sheetFormatPr defaultRowHeight="13.2"/>
  <cols>
    <col min="1" max="1" width="2.44140625" style="9" customWidth="1"/>
    <col min="2" max="2" width="26.88671875" style="9" customWidth="1"/>
    <col min="3" max="3" width="4.44140625" style="9" customWidth="1"/>
    <col min="4" max="6" width="22.33203125" style="9" customWidth="1"/>
    <col min="7" max="7" width="3.44140625" style="9" customWidth="1"/>
    <col min="8" max="8" width="2.109375" style="9" customWidth="1"/>
    <col min="9" max="9" width="2.77734375" style="9" customWidth="1"/>
    <col min="10" max="256" width="8.88671875" style="9"/>
    <col min="257" max="257" width="2.44140625" style="9" customWidth="1"/>
    <col min="258" max="258" width="26.88671875" style="9" customWidth="1"/>
    <col min="259" max="259" width="4.44140625" style="9" customWidth="1"/>
    <col min="260" max="262" width="22.33203125" style="9" customWidth="1"/>
    <col min="263" max="263" width="3.44140625" style="9" customWidth="1"/>
    <col min="264" max="264" width="4.88671875" style="9" customWidth="1"/>
    <col min="265" max="265" width="2.77734375" style="9" customWidth="1"/>
    <col min="266" max="512" width="8.88671875" style="9"/>
    <col min="513" max="513" width="2.44140625" style="9" customWidth="1"/>
    <col min="514" max="514" width="26.88671875" style="9" customWidth="1"/>
    <col min="515" max="515" width="4.44140625" style="9" customWidth="1"/>
    <col min="516" max="518" width="22.33203125" style="9" customWidth="1"/>
    <col min="519" max="519" width="3.44140625" style="9" customWidth="1"/>
    <col min="520" max="520" width="4.88671875" style="9" customWidth="1"/>
    <col min="521" max="521" width="2.77734375" style="9" customWidth="1"/>
    <col min="522" max="768" width="8.88671875" style="9"/>
    <col min="769" max="769" width="2.44140625" style="9" customWidth="1"/>
    <col min="770" max="770" width="26.88671875" style="9" customWidth="1"/>
    <col min="771" max="771" width="4.44140625" style="9" customWidth="1"/>
    <col min="772" max="774" width="22.33203125" style="9" customWidth="1"/>
    <col min="775" max="775" width="3.44140625" style="9" customWidth="1"/>
    <col min="776" max="776" width="4.88671875" style="9" customWidth="1"/>
    <col min="777" max="777" width="2.77734375" style="9" customWidth="1"/>
    <col min="778" max="1024" width="8.88671875" style="9"/>
    <col min="1025" max="1025" width="2.44140625" style="9" customWidth="1"/>
    <col min="1026" max="1026" width="26.88671875" style="9" customWidth="1"/>
    <col min="1027" max="1027" width="4.44140625" style="9" customWidth="1"/>
    <col min="1028" max="1030" width="22.33203125" style="9" customWidth="1"/>
    <col min="1031" max="1031" width="3.44140625" style="9" customWidth="1"/>
    <col min="1032" max="1032" width="4.88671875" style="9" customWidth="1"/>
    <col min="1033" max="1033" width="2.77734375" style="9" customWidth="1"/>
    <col min="1034" max="1280" width="8.88671875" style="9"/>
    <col min="1281" max="1281" width="2.44140625" style="9" customWidth="1"/>
    <col min="1282" max="1282" width="26.88671875" style="9" customWidth="1"/>
    <col min="1283" max="1283" width="4.44140625" style="9" customWidth="1"/>
    <col min="1284" max="1286" width="22.33203125" style="9" customWidth="1"/>
    <col min="1287" max="1287" width="3.44140625" style="9" customWidth="1"/>
    <col min="1288" max="1288" width="4.88671875" style="9" customWidth="1"/>
    <col min="1289" max="1289" width="2.77734375" style="9" customWidth="1"/>
    <col min="1290" max="1536" width="8.88671875" style="9"/>
    <col min="1537" max="1537" width="2.44140625" style="9" customWidth="1"/>
    <col min="1538" max="1538" width="26.88671875" style="9" customWidth="1"/>
    <col min="1539" max="1539" width="4.44140625" style="9" customWidth="1"/>
    <col min="1540" max="1542" width="22.33203125" style="9" customWidth="1"/>
    <col min="1543" max="1543" width="3.44140625" style="9" customWidth="1"/>
    <col min="1544" max="1544" width="4.88671875" style="9" customWidth="1"/>
    <col min="1545" max="1545" width="2.77734375" style="9" customWidth="1"/>
    <col min="1546" max="1792" width="8.88671875" style="9"/>
    <col min="1793" max="1793" width="2.44140625" style="9" customWidth="1"/>
    <col min="1794" max="1794" width="26.88671875" style="9" customWidth="1"/>
    <col min="1795" max="1795" width="4.44140625" style="9" customWidth="1"/>
    <col min="1796" max="1798" width="22.33203125" style="9" customWidth="1"/>
    <col min="1799" max="1799" width="3.44140625" style="9" customWidth="1"/>
    <col min="1800" max="1800" width="4.88671875" style="9" customWidth="1"/>
    <col min="1801" max="1801" width="2.77734375" style="9" customWidth="1"/>
    <col min="1802" max="2048" width="8.88671875" style="9"/>
    <col min="2049" max="2049" width="2.44140625" style="9" customWidth="1"/>
    <col min="2050" max="2050" width="26.88671875" style="9" customWidth="1"/>
    <col min="2051" max="2051" width="4.44140625" style="9" customWidth="1"/>
    <col min="2052" max="2054" width="22.33203125" style="9" customWidth="1"/>
    <col min="2055" max="2055" width="3.44140625" style="9" customWidth="1"/>
    <col min="2056" max="2056" width="4.88671875" style="9" customWidth="1"/>
    <col min="2057" max="2057" width="2.77734375" style="9" customWidth="1"/>
    <col min="2058" max="2304" width="8.88671875" style="9"/>
    <col min="2305" max="2305" width="2.44140625" style="9" customWidth="1"/>
    <col min="2306" max="2306" width="26.88671875" style="9" customWidth="1"/>
    <col min="2307" max="2307" width="4.44140625" style="9" customWidth="1"/>
    <col min="2308" max="2310" width="22.33203125" style="9" customWidth="1"/>
    <col min="2311" max="2311" width="3.44140625" style="9" customWidth="1"/>
    <col min="2312" max="2312" width="4.88671875" style="9" customWidth="1"/>
    <col min="2313" max="2313" width="2.77734375" style="9" customWidth="1"/>
    <col min="2314" max="2560" width="8.88671875" style="9"/>
    <col min="2561" max="2561" width="2.44140625" style="9" customWidth="1"/>
    <col min="2562" max="2562" width="26.88671875" style="9" customWidth="1"/>
    <col min="2563" max="2563" width="4.44140625" style="9" customWidth="1"/>
    <col min="2564" max="2566" width="22.33203125" style="9" customWidth="1"/>
    <col min="2567" max="2567" width="3.44140625" style="9" customWidth="1"/>
    <col min="2568" max="2568" width="4.88671875" style="9" customWidth="1"/>
    <col min="2569" max="2569" width="2.77734375" style="9" customWidth="1"/>
    <col min="2570" max="2816" width="8.88671875" style="9"/>
    <col min="2817" max="2817" width="2.44140625" style="9" customWidth="1"/>
    <col min="2818" max="2818" width="26.88671875" style="9" customWidth="1"/>
    <col min="2819" max="2819" width="4.44140625" style="9" customWidth="1"/>
    <col min="2820" max="2822" width="22.33203125" style="9" customWidth="1"/>
    <col min="2823" max="2823" width="3.44140625" style="9" customWidth="1"/>
    <col min="2824" max="2824" width="4.88671875" style="9" customWidth="1"/>
    <col min="2825" max="2825" width="2.77734375" style="9" customWidth="1"/>
    <col min="2826" max="3072" width="8.88671875" style="9"/>
    <col min="3073" max="3073" width="2.44140625" style="9" customWidth="1"/>
    <col min="3074" max="3074" width="26.88671875" style="9" customWidth="1"/>
    <col min="3075" max="3075" width="4.44140625" style="9" customWidth="1"/>
    <col min="3076" max="3078" width="22.33203125" style="9" customWidth="1"/>
    <col min="3079" max="3079" width="3.44140625" style="9" customWidth="1"/>
    <col min="3080" max="3080" width="4.88671875" style="9" customWidth="1"/>
    <col min="3081" max="3081" width="2.77734375" style="9" customWidth="1"/>
    <col min="3082" max="3328" width="8.88671875" style="9"/>
    <col min="3329" max="3329" width="2.44140625" style="9" customWidth="1"/>
    <col min="3330" max="3330" width="26.88671875" style="9" customWidth="1"/>
    <col min="3331" max="3331" width="4.44140625" style="9" customWidth="1"/>
    <col min="3332" max="3334" width="22.33203125" style="9" customWidth="1"/>
    <col min="3335" max="3335" width="3.44140625" style="9" customWidth="1"/>
    <col min="3336" max="3336" width="4.88671875" style="9" customWidth="1"/>
    <col min="3337" max="3337" width="2.77734375" style="9" customWidth="1"/>
    <col min="3338" max="3584" width="8.88671875" style="9"/>
    <col min="3585" max="3585" width="2.44140625" style="9" customWidth="1"/>
    <col min="3586" max="3586" width="26.88671875" style="9" customWidth="1"/>
    <col min="3587" max="3587" width="4.44140625" style="9" customWidth="1"/>
    <col min="3588" max="3590" width="22.33203125" style="9" customWidth="1"/>
    <col min="3591" max="3591" width="3.44140625" style="9" customWidth="1"/>
    <col min="3592" max="3592" width="4.88671875" style="9" customWidth="1"/>
    <col min="3593" max="3593" width="2.77734375" style="9" customWidth="1"/>
    <col min="3594" max="3840" width="8.88671875" style="9"/>
    <col min="3841" max="3841" width="2.44140625" style="9" customWidth="1"/>
    <col min="3842" max="3842" width="26.88671875" style="9" customWidth="1"/>
    <col min="3843" max="3843" width="4.44140625" style="9" customWidth="1"/>
    <col min="3844" max="3846" width="22.33203125" style="9" customWidth="1"/>
    <col min="3847" max="3847" width="3.44140625" style="9" customWidth="1"/>
    <col min="3848" max="3848" width="4.88671875" style="9" customWidth="1"/>
    <col min="3849" max="3849" width="2.77734375" style="9" customWidth="1"/>
    <col min="3850" max="4096" width="8.88671875" style="9"/>
    <col min="4097" max="4097" width="2.44140625" style="9" customWidth="1"/>
    <col min="4098" max="4098" width="26.88671875" style="9" customWidth="1"/>
    <col min="4099" max="4099" width="4.44140625" style="9" customWidth="1"/>
    <col min="4100" max="4102" width="22.33203125" style="9" customWidth="1"/>
    <col min="4103" max="4103" width="3.44140625" style="9" customWidth="1"/>
    <col min="4104" max="4104" width="4.88671875" style="9" customWidth="1"/>
    <col min="4105" max="4105" width="2.77734375" style="9" customWidth="1"/>
    <col min="4106" max="4352" width="8.88671875" style="9"/>
    <col min="4353" max="4353" width="2.44140625" style="9" customWidth="1"/>
    <col min="4354" max="4354" width="26.88671875" style="9" customWidth="1"/>
    <col min="4355" max="4355" width="4.44140625" style="9" customWidth="1"/>
    <col min="4356" max="4358" width="22.33203125" style="9" customWidth="1"/>
    <col min="4359" max="4359" width="3.44140625" style="9" customWidth="1"/>
    <col min="4360" max="4360" width="4.88671875" style="9" customWidth="1"/>
    <col min="4361" max="4361" width="2.77734375" style="9" customWidth="1"/>
    <col min="4362" max="4608" width="8.88671875" style="9"/>
    <col min="4609" max="4609" width="2.44140625" style="9" customWidth="1"/>
    <col min="4610" max="4610" width="26.88671875" style="9" customWidth="1"/>
    <col min="4611" max="4611" width="4.44140625" style="9" customWidth="1"/>
    <col min="4612" max="4614" width="22.33203125" style="9" customWidth="1"/>
    <col min="4615" max="4615" width="3.44140625" style="9" customWidth="1"/>
    <col min="4616" max="4616" width="4.88671875" style="9" customWidth="1"/>
    <col min="4617" max="4617" width="2.77734375" style="9" customWidth="1"/>
    <col min="4618" max="4864" width="8.88671875" style="9"/>
    <col min="4865" max="4865" width="2.44140625" style="9" customWidth="1"/>
    <col min="4866" max="4866" width="26.88671875" style="9" customWidth="1"/>
    <col min="4867" max="4867" width="4.44140625" style="9" customWidth="1"/>
    <col min="4868" max="4870" width="22.33203125" style="9" customWidth="1"/>
    <col min="4871" max="4871" width="3.44140625" style="9" customWidth="1"/>
    <col min="4872" max="4872" width="4.88671875" style="9" customWidth="1"/>
    <col min="4873" max="4873" width="2.77734375" style="9" customWidth="1"/>
    <col min="4874" max="5120" width="8.88671875" style="9"/>
    <col min="5121" max="5121" width="2.44140625" style="9" customWidth="1"/>
    <col min="5122" max="5122" width="26.88671875" style="9" customWidth="1"/>
    <col min="5123" max="5123" width="4.44140625" style="9" customWidth="1"/>
    <col min="5124" max="5126" width="22.33203125" style="9" customWidth="1"/>
    <col min="5127" max="5127" width="3.44140625" style="9" customWidth="1"/>
    <col min="5128" max="5128" width="4.88671875" style="9" customWidth="1"/>
    <col min="5129" max="5129" width="2.77734375" style="9" customWidth="1"/>
    <col min="5130" max="5376" width="8.88671875" style="9"/>
    <col min="5377" max="5377" width="2.44140625" style="9" customWidth="1"/>
    <col min="5378" max="5378" width="26.88671875" style="9" customWidth="1"/>
    <col min="5379" max="5379" width="4.44140625" style="9" customWidth="1"/>
    <col min="5380" max="5382" width="22.33203125" style="9" customWidth="1"/>
    <col min="5383" max="5383" width="3.44140625" style="9" customWidth="1"/>
    <col min="5384" max="5384" width="4.88671875" style="9" customWidth="1"/>
    <col min="5385" max="5385" width="2.77734375" style="9" customWidth="1"/>
    <col min="5386" max="5632" width="8.88671875" style="9"/>
    <col min="5633" max="5633" width="2.44140625" style="9" customWidth="1"/>
    <col min="5634" max="5634" width="26.88671875" style="9" customWidth="1"/>
    <col min="5635" max="5635" width="4.44140625" style="9" customWidth="1"/>
    <col min="5636" max="5638" width="22.33203125" style="9" customWidth="1"/>
    <col min="5639" max="5639" width="3.44140625" style="9" customWidth="1"/>
    <col min="5640" max="5640" width="4.88671875" style="9" customWidth="1"/>
    <col min="5641" max="5641" width="2.77734375" style="9" customWidth="1"/>
    <col min="5642" max="5888" width="8.88671875" style="9"/>
    <col min="5889" max="5889" width="2.44140625" style="9" customWidth="1"/>
    <col min="5890" max="5890" width="26.88671875" style="9" customWidth="1"/>
    <col min="5891" max="5891" width="4.44140625" style="9" customWidth="1"/>
    <col min="5892" max="5894" width="22.33203125" style="9" customWidth="1"/>
    <col min="5895" max="5895" width="3.44140625" style="9" customWidth="1"/>
    <col min="5896" max="5896" width="4.88671875" style="9" customWidth="1"/>
    <col min="5897" max="5897" width="2.77734375" style="9" customWidth="1"/>
    <col min="5898" max="6144" width="8.88671875" style="9"/>
    <col min="6145" max="6145" width="2.44140625" style="9" customWidth="1"/>
    <col min="6146" max="6146" width="26.88671875" style="9" customWidth="1"/>
    <col min="6147" max="6147" width="4.44140625" style="9" customWidth="1"/>
    <col min="6148" max="6150" width="22.33203125" style="9" customWidth="1"/>
    <col min="6151" max="6151" width="3.44140625" style="9" customWidth="1"/>
    <col min="6152" max="6152" width="4.88671875" style="9" customWidth="1"/>
    <col min="6153" max="6153" width="2.77734375" style="9" customWidth="1"/>
    <col min="6154" max="6400" width="8.88671875" style="9"/>
    <col min="6401" max="6401" width="2.44140625" style="9" customWidth="1"/>
    <col min="6402" max="6402" width="26.88671875" style="9" customWidth="1"/>
    <col min="6403" max="6403" width="4.44140625" style="9" customWidth="1"/>
    <col min="6404" max="6406" width="22.33203125" style="9" customWidth="1"/>
    <col min="6407" max="6407" width="3.44140625" style="9" customWidth="1"/>
    <col min="6408" max="6408" width="4.88671875" style="9" customWidth="1"/>
    <col min="6409" max="6409" width="2.77734375" style="9" customWidth="1"/>
    <col min="6410" max="6656" width="8.88671875" style="9"/>
    <col min="6657" max="6657" width="2.44140625" style="9" customWidth="1"/>
    <col min="6658" max="6658" width="26.88671875" style="9" customWidth="1"/>
    <col min="6659" max="6659" width="4.44140625" style="9" customWidth="1"/>
    <col min="6660" max="6662" width="22.33203125" style="9" customWidth="1"/>
    <col min="6663" max="6663" width="3.44140625" style="9" customWidth="1"/>
    <col min="6664" max="6664" width="4.88671875" style="9" customWidth="1"/>
    <col min="6665" max="6665" width="2.77734375" style="9" customWidth="1"/>
    <col min="6666" max="6912" width="8.88671875" style="9"/>
    <col min="6913" max="6913" width="2.44140625" style="9" customWidth="1"/>
    <col min="6914" max="6914" width="26.88671875" style="9" customWidth="1"/>
    <col min="6915" max="6915" width="4.44140625" style="9" customWidth="1"/>
    <col min="6916" max="6918" width="22.33203125" style="9" customWidth="1"/>
    <col min="6919" max="6919" width="3.44140625" style="9" customWidth="1"/>
    <col min="6920" max="6920" width="4.88671875" style="9" customWidth="1"/>
    <col min="6921" max="6921" width="2.77734375" style="9" customWidth="1"/>
    <col min="6922" max="7168" width="8.88671875" style="9"/>
    <col min="7169" max="7169" width="2.44140625" style="9" customWidth="1"/>
    <col min="7170" max="7170" width="26.88671875" style="9" customWidth="1"/>
    <col min="7171" max="7171" width="4.44140625" style="9" customWidth="1"/>
    <col min="7172" max="7174" width="22.33203125" style="9" customWidth="1"/>
    <col min="7175" max="7175" width="3.44140625" style="9" customWidth="1"/>
    <col min="7176" max="7176" width="4.88671875" style="9" customWidth="1"/>
    <col min="7177" max="7177" width="2.77734375" style="9" customWidth="1"/>
    <col min="7178" max="7424" width="8.88671875" style="9"/>
    <col min="7425" max="7425" width="2.44140625" style="9" customWidth="1"/>
    <col min="7426" max="7426" width="26.88671875" style="9" customWidth="1"/>
    <col min="7427" max="7427" width="4.44140625" style="9" customWidth="1"/>
    <col min="7428" max="7430" width="22.33203125" style="9" customWidth="1"/>
    <col min="7431" max="7431" width="3.44140625" style="9" customWidth="1"/>
    <col min="7432" max="7432" width="4.88671875" style="9" customWidth="1"/>
    <col min="7433" max="7433" width="2.77734375" style="9" customWidth="1"/>
    <col min="7434" max="7680" width="8.88671875" style="9"/>
    <col min="7681" max="7681" width="2.44140625" style="9" customWidth="1"/>
    <col min="7682" max="7682" width="26.88671875" style="9" customWidth="1"/>
    <col min="7683" max="7683" width="4.44140625" style="9" customWidth="1"/>
    <col min="7684" max="7686" width="22.33203125" style="9" customWidth="1"/>
    <col min="7687" max="7687" width="3.44140625" style="9" customWidth="1"/>
    <col min="7688" max="7688" width="4.88671875" style="9" customWidth="1"/>
    <col min="7689" max="7689" width="2.77734375" style="9" customWidth="1"/>
    <col min="7690" max="7936" width="8.88671875" style="9"/>
    <col min="7937" max="7937" width="2.44140625" style="9" customWidth="1"/>
    <col min="7938" max="7938" width="26.88671875" style="9" customWidth="1"/>
    <col min="7939" max="7939" width="4.44140625" style="9" customWidth="1"/>
    <col min="7940" max="7942" width="22.33203125" style="9" customWidth="1"/>
    <col min="7943" max="7943" width="3.44140625" style="9" customWidth="1"/>
    <col min="7944" max="7944" width="4.88671875" style="9" customWidth="1"/>
    <col min="7945" max="7945" width="2.77734375" style="9" customWidth="1"/>
    <col min="7946" max="8192" width="8.88671875" style="9"/>
    <col min="8193" max="8193" width="2.44140625" style="9" customWidth="1"/>
    <col min="8194" max="8194" width="26.88671875" style="9" customWidth="1"/>
    <col min="8195" max="8195" width="4.44140625" style="9" customWidth="1"/>
    <col min="8196" max="8198" width="22.33203125" style="9" customWidth="1"/>
    <col min="8199" max="8199" width="3.44140625" style="9" customWidth="1"/>
    <col min="8200" max="8200" width="4.88671875" style="9" customWidth="1"/>
    <col min="8201" max="8201" width="2.77734375" style="9" customWidth="1"/>
    <col min="8202" max="8448" width="8.88671875" style="9"/>
    <col min="8449" max="8449" width="2.44140625" style="9" customWidth="1"/>
    <col min="8450" max="8450" width="26.88671875" style="9" customWidth="1"/>
    <col min="8451" max="8451" width="4.44140625" style="9" customWidth="1"/>
    <col min="8452" max="8454" width="22.33203125" style="9" customWidth="1"/>
    <col min="8455" max="8455" width="3.44140625" style="9" customWidth="1"/>
    <col min="8456" max="8456" width="4.88671875" style="9" customWidth="1"/>
    <col min="8457" max="8457" width="2.77734375" style="9" customWidth="1"/>
    <col min="8458" max="8704" width="8.88671875" style="9"/>
    <col min="8705" max="8705" width="2.44140625" style="9" customWidth="1"/>
    <col min="8706" max="8706" width="26.88671875" style="9" customWidth="1"/>
    <col min="8707" max="8707" width="4.44140625" style="9" customWidth="1"/>
    <col min="8708" max="8710" width="22.33203125" style="9" customWidth="1"/>
    <col min="8711" max="8711" width="3.44140625" style="9" customWidth="1"/>
    <col min="8712" max="8712" width="4.88671875" style="9" customWidth="1"/>
    <col min="8713" max="8713" width="2.77734375" style="9" customWidth="1"/>
    <col min="8714" max="8960" width="8.88671875" style="9"/>
    <col min="8961" max="8961" width="2.44140625" style="9" customWidth="1"/>
    <col min="8962" max="8962" width="26.88671875" style="9" customWidth="1"/>
    <col min="8963" max="8963" width="4.44140625" style="9" customWidth="1"/>
    <col min="8964" max="8966" width="22.33203125" style="9" customWidth="1"/>
    <col min="8967" max="8967" width="3.44140625" style="9" customWidth="1"/>
    <col min="8968" max="8968" width="4.88671875" style="9" customWidth="1"/>
    <col min="8969" max="8969" width="2.77734375" style="9" customWidth="1"/>
    <col min="8970" max="9216" width="8.88671875" style="9"/>
    <col min="9217" max="9217" width="2.44140625" style="9" customWidth="1"/>
    <col min="9218" max="9218" width="26.88671875" style="9" customWidth="1"/>
    <col min="9219" max="9219" width="4.44140625" style="9" customWidth="1"/>
    <col min="9220" max="9222" width="22.33203125" style="9" customWidth="1"/>
    <col min="9223" max="9223" width="3.44140625" style="9" customWidth="1"/>
    <col min="9224" max="9224" width="4.88671875" style="9" customWidth="1"/>
    <col min="9225" max="9225" width="2.77734375" style="9" customWidth="1"/>
    <col min="9226" max="9472" width="8.88671875" style="9"/>
    <col min="9473" max="9473" width="2.44140625" style="9" customWidth="1"/>
    <col min="9474" max="9474" width="26.88671875" style="9" customWidth="1"/>
    <col min="9475" max="9475" width="4.44140625" style="9" customWidth="1"/>
    <col min="9476" max="9478" width="22.33203125" style="9" customWidth="1"/>
    <col min="9479" max="9479" width="3.44140625" style="9" customWidth="1"/>
    <col min="9480" max="9480" width="4.88671875" style="9" customWidth="1"/>
    <col min="9481" max="9481" width="2.77734375" style="9" customWidth="1"/>
    <col min="9482" max="9728" width="8.88671875" style="9"/>
    <col min="9729" max="9729" width="2.44140625" style="9" customWidth="1"/>
    <col min="9730" max="9730" width="26.88671875" style="9" customWidth="1"/>
    <col min="9731" max="9731" width="4.44140625" style="9" customWidth="1"/>
    <col min="9732" max="9734" width="22.33203125" style="9" customWidth="1"/>
    <col min="9735" max="9735" width="3.44140625" style="9" customWidth="1"/>
    <col min="9736" max="9736" width="4.88671875" style="9" customWidth="1"/>
    <col min="9737" max="9737" width="2.77734375" style="9" customWidth="1"/>
    <col min="9738" max="9984" width="8.88671875" style="9"/>
    <col min="9985" max="9985" width="2.44140625" style="9" customWidth="1"/>
    <col min="9986" max="9986" width="26.88671875" style="9" customWidth="1"/>
    <col min="9987" max="9987" width="4.44140625" style="9" customWidth="1"/>
    <col min="9988" max="9990" width="22.33203125" style="9" customWidth="1"/>
    <col min="9991" max="9991" width="3.44140625" style="9" customWidth="1"/>
    <col min="9992" max="9992" width="4.88671875" style="9" customWidth="1"/>
    <col min="9993" max="9993" width="2.77734375" style="9" customWidth="1"/>
    <col min="9994" max="10240" width="8.88671875" style="9"/>
    <col min="10241" max="10241" width="2.44140625" style="9" customWidth="1"/>
    <col min="10242" max="10242" width="26.88671875" style="9" customWidth="1"/>
    <col min="10243" max="10243" width="4.44140625" style="9" customWidth="1"/>
    <col min="10244" max="10246" width="22.33203125" style="9" customWidth="1"/>
    <col min="10247" max="10247" width="3.44140625" style="9" customWidth="1"/>
    <col min="10248" max="10248" width="4.88671875" style="9" customWidth="1"/>
    <col min="10249" max="10249" width="2.77734375" style="9" customWidth="1"/>
    <col min="10250" max="10496" width="8.88671875" style="9"/>
    <col min="10497" max="10497" width="2.44140625" style="9" customWidth="1"/>
    <col min="10498" max="10498" width="26.88671875" style="9" customWidth="1"/>
    <col min="10499" max="10499" width="4.44140625" style="9" customWidth="1"/>
    <col min="10500" max="10502" width="22.33203125" style="9" customWidth="1"/>
    <col min="10503" max="10503" width="3.44140625" style="9" customWidth="1"/>
    <col min="10504" max="10504" width="4.88671875" style="9" customWidth="1"/>
    <col min="10505" max="10505" width="2.77734375" style="9" customWidth="1"/>
    <col min="10506" max="10752" width="8.88671875" style="9"/>
    <col min="10753" max="10753" width="2.44140625" style="9" customWidth="1"/>
    <col min="10754" max="10754" width="26.88671875" style="9" customWidth="1"/>
    <col min="10755" max="10755" width="4.44140625" style="9" customWidth="1"/>
    <col min="10756" max="10758" width="22.33203125" style="9" customWidth="1"/>
    <col min="10759" max="10759" width="3.44140625" style="9" customWidth="1"/>
    <col min="10760" max="10760" width="4.88671875" style="9" customWidth="1"/>
    <col min="10761" max="10761" width="2.77734375" style="9" customWidth="1"/>
    <col min="10762" max="11008" width="8.88671875" style="9"/>
    <col min="11009" max="11009" width="2.44140625" style="9" customWidth="1"/>
    <col min="11010" max="11010" width="26.88671875" style="9" customWidth="1"/>
    <col min="11011" max="11011" width="4.44140625" style="9" customWidth="1"/>
    <col min="11012" max="11014" width="22.33203125" style="9" customWidth="1"/>
    <col min="11015" max="11015" width="3.44140625" style="9" customWidth="1"/>
    <col min="11016" max="11016" width="4.88671875" style="9" customWidth="1"/>
    <col min="11017" max="11017" width="2.77734375" style="9" customWidth="1"/>
    <col min="11018" max="11264" width="8.88671875" style="9"/>
    <col min="11265" max="11265" width="2.44140625" style="9" customWidth="1"/>
    <col min="11266" max="11266" width="26.88671875" style="9" customWidth="1"/>
    <col min="11267" max="11267" width="4.44140625" style="9" customWidth="1"/>
    <col min="11268" max="11270" width="22.33203125" style="9" customWidth="1"/>
    <col min="11271" max="11271" width="3.44140625" style="9" customWidth="1"/>
    <col min="11272" max="11272" width="4.88671875" style="9" customWidth="1"/>
    <col min="11273" max="11273" width="2.77734375" style="9" customWidth="1"/>
    <col min="11274" max="11520" width="8.88671875" style="9"/>
    <col min="11521" max="11521" width="2.44140625" style="9" customWidth="1"/>
    <col min="11522" max="11522" width="26.88671875" style="9" customWidth="1"/>
    <col min="11523" max="11523" width="4.44140625" style="9" customWidth="1"/>
    <col min="11524" max="11526" width="22.33203125" style="9" customWidth="1"/>
    <col min="11527" max="11527" width="3.44140625" style="9" customWidth="1"/>
    <col min="11528" max="11528" width="4.88671875" style="9" customWidth="1"/>
    <col min="11529" max="11529" width="2.77734375" style="9" customWidth="1"/>
    <col min="11530" max="11776" width="8.88671875" style="9"/>
    <col min="11777" max="11777" width="2.44140625" style="9" customWidth="1"/>
    <col min="11778" max="11778" width="26.88671875" style="9" customWidth="1"/>
    <col min="11779" max="11779" width="4.44140625" style="9" customWidth="1"/>
    <col min="11780" max="11782" width="22.33203125" style="9" customWidth="1"/>
    <col min="11783" max="11783" width="3.44140625" style="9" customWidth="1"/>
    <col min="11784" max="11784" width="4.88671875" style="9" customWidth="1"/>
    <col min="11785" max="11785" width="2.77734375" style="9" customWidth="1"/>
    <col min="11786" max="12032" width="8.88671875" style="9"/>
    <col min="12033" max="12033" width="2.44140625" style="9" customWidth="1"/>
    <col min="12034" max="12034" width="26.88671875" style="9" customWidth="1"/>
    <col min="12035" max="12035" width="4.44140625" style="9" customWidth="1"/>
    <col min="12036" max="12038" width="22.33203125" style="9" customWidth="1"/>
    <col min="12039" max="12039" width="3.44140625" style="9" customWidth="1"/>
    <col min="12040" max="12040" width="4.88671875" style="9" customWidth="1"/>
    <col min="12041" max="12041" width="2.77734375" style="9" customWidth="1"/>
    <col min="12042" max="12288" width="8.88671875" style="9"/>
    <col min="12289" max="12289" width="2.44140625" style="9" customWidth="1"/>
    <col min="12290" max="12290" width="26.88671875" style="9" customWidth="1"/>
    <col min="12291" max="12291" width="4.44140625" style="9" customWidth="1"/>
    <col min="12292" max="12294" width="22.33203125" style="9" customWidth="1"/>
    <col min="12295" max="12295" width="3.44140625" style="9" customWidth="1"/>
    <col min="12296" max="12296" width="4.88671875" style="9" customWidth="1"/>
    <col min="12297" max="12297" width="2.77734375" style="9" customWidth="1"/>
    <col min="12298" max="12544" width="8.88671875" style="9"/>
    <col min="12545" max="12545" width="2.44140625" style="9" customWidth="1"/>
    <col min="12546" max="12546" width="26.88671875" style="9" customWidth="1"/>
    <col min="12547" max="12547" width="4.44140625" style="9" customWidth="1"/>
    <col min="12548" max="12550" width="22.33203125" style="9" customWidth="1"/>
    <col min="12551" max="12551" width="3.44140625" style="9" customWidth="1"/>
    <col min="12552" max="12552" width="4.88671875" style="9" customWidth="1"/>
    <col min="12553" max="12553" width="2.77734375" style="9" customWidth="1"/>
    <col min="12554" max="12800" width="8.88671875" style="9"/>
    <col min="12801" max="12801" width="2.44140625" style="9" customWidth="1"/>
    <col min="12802" max="12802" width="26.88671875" style="9" customWidth="1"/>
    <col min="12803" max="12803" width="4.44140625" style="9" customWidth="1"/>
    <col min="12804" max="12806" width="22.33203125" style="9" customWidth="1"/>
    <col min="12807" max="12807" width="3.44140625" style="9" customWidth="1"/>
    <col min="12808" max="12808" width="4.88671875" style="9" customWidth="1"/>
    <col min="12809" max="12809" width="2.77734375" style="9" customWidth="1"/>
    <col min="12810" max="13056" width="8.88671875" style="9"/>
    <col min="13057" max="13057" width="2.44140625" style="9" customWidth="1"/>
    <col min="13058" max="13058" width="26.88671875" style="9" customWidth="1"/>
    <col min="13059" max="13059" width="4.44140625" style="9" customWidth="1"/>
    <col min="13060" max="13062" width="22.33203125" style="9" customWidth="1"/>
    <col min="13063" max="13063" width="3.44140625" style="9" customWidth="1"/>
    <col min="13064" max="13064" width="4.88671875" style="9" customWidth="1"/>
    <col min="13065" max="13065" width="2.77734375" style="9" customWidth="1"/>
    <col min="13066" max="13312" width="8.88671875" style="9"/>
    <col min="13313" max="13313" width="2.44140625" style="9" customWidth="1"/>
    <col min="13314" max="13314" width="26.88671875" style="9" customWidth="1"/>
    <col min="13315" max="13315" width="4.44140625" style="9" customWidth="1"/>
    <col min="13316" max="13318" width="22.33203125" style="9" customWidth="1"/>
    <col min="13319" max="13319" width="3.44140625" style="9" customWidth="1"/>
    <col min="13320" max="13320" width="4.88671875" style="9" customWidth="1"/>
    <col min="13321" max="13321" width="2.77734375" style="9" customWidth="1"/>
    <col min="13322" max="13568" width="8.88671875" style="9"/>
    <col min="13569" max="13569" width="2.44140625" style="9" customWidth="1"/>
    <col min="13570" max="13570" width="26.88671875" style="9" customWidth="1"/>
    <col min="13571" max="13571" width="4.44140625" style="9" customWidth="1"/>
    <col min="13572" max="13574" width="22.33203125" style="9" customWidth="1"/>
    <col min="13575" max="13575" width="3.44140625" style="9" customWidth="1"/>
    <col min="13576" max="13576" width="4.88671875" style="9" customWidth="1"/>
    <col min="13577" max="13577" width="2.77734375" style="9" customWidth="1"/>
    <col min="13578" max="13824" width="8.88671875" style="9"/>
    <col min="13825" max="13825" width="2.44140625" style="9" customWidth="1"/>
    <col min="13826" max="13826" width="26.88671875" style="9" customWidth="1"/>
    <col min="13827" max="13827" width="4.44140625" style="9" customWidth="1"/>
    <col min="13828" max="13830" width="22.33203125" style="9" customWidth="1"/>
    <col min="13831" max="13831" width="3.44140625" style="9" customWidth="1"/>
    <col min="13832" max="13832" width="4.88671875" style="9" customWidth="1"/>
    <col min="13833" max="13833" width="2.77734375" style="9" customWidth="1"/>
    <col min="13834" max="14080" width="8.88671875" style="9"/>
    <col min="14081" max="14081" width="2.44140625" style="9" customWidth="1"/>
    <col min="14082" max="14082" width="26.88671875" style="9" customWidth="1"/>
    <col min="14083" max="14083" width="4.44140625" style="9" customWidth="1"/>
    <col min="14084" max="14086" width="22.33203125" style="9" customWidth="1"/>
    <col min="14087" max="14087" width="3.44140625" style="9" customWidth="1"/>
    <col min="14088" max="14088" width="4.88671875" style="9" customWidth="1"/>
    <col min="14089" max="14089" width="2.77734375" style="9" customWidth="1"/>
    <col min="14090" max="14336" width="8.88671875" style="9"/>
    <col min="14337" max="14337" width="2.44140625" style="9" customWidth="1"/>
    <col min="14338" max="14338" width="26.88671875" style="9" customWidth="1"/>
    <col min="14339" max="14339" width="4.44140625" style="9" customWidth="1"/>
    <col min="14340" max="14342" width="22.33203125" style="9" customWidth="1"/>
    <col min="14343" max="14343" width="3.44140625" style="9" customWidth="1"/>
    <col min="14344" max="14344" width="4.88671875" style="9" customWidth="1"/>
    <col min="14345" max="14345" width="2.77734375" style="9" customWidth="1"/>
    <col min="14346" max="14592" width="8.88671875" style="9"/>
    <col min="14593" max="14593" width="2.44140625" style="9" customWidth="1"/>
    <col min="14594" max="14594" width="26.88671875" style="9" customWidth="1"/>
    <col min="14595" max="14595" width="4.44140625" style="9" customWidth="1"/>
    <col min="14596" max="14598" width="22.33203125" style="9" customWidth="1"/>
    <col min="14599" max="14599" width="3.44140625" style="9" customWidth="1"/>
    <col min="14600" max="14600" width="4.88671875" style="9" customWidth="1"/>
    <col min="14601" max="14601" width="2.77734375" style="9" customWidth="1"/>
    <col min="14602" max="14848" width="8.88671875" style="9"/>
    <col min="14849" max="14849" width="2.44140625" style="9" customWidth="1"/>
    <col min="14850" max="14850" width="26.88671875" style="9" customWidth="1"/>
    <col min="14851" max="14851" width="4.44140625" style="9" customWidth="1"/>
    <col min="14852" max="14854" width="22.33203125" style="9" customWidth="1"/>
    <col min="14855" max="14855" width="3.44140625" style="9" customWidth="1"/>
    <col min="14856" max="14856" width="4.88671875" style="9" customWidth="1"/>
    <col min="14857" max="14857" width="2.77734375" style="9" customWidth="1"/>
    <col min="14858" max="15104" width="8.88671875" style="9"/>
    <col min="15105" max="15105" width="2.44140625" style="9" customWidth="1"/>
    <col min="15106" max="15106" width="26.88671875" style="9" customWidth="1"/>
    <col min="15107" max="15107" width="4.44140625" style="9" customWidth="1"/>
    <col min="15108" max="15110" width="22.33203125" style="9" customWidth="1"/>
    <col min="15111" max="15111" width="3.44140625" style="9" customWidth="1"/>
    <col min="15112" max="15112" width="4.88671875" style="9" customWidth="1"/>
    <col min="15113" max="15113" width="2.77734375" style="9" customWidth="1"/>
    <col min="15114" max="15360" width="8.88671875" style="9"/>
    <col min="15361" max="15361" width="2.44140625" style="9" customWidth="1"/>
    <col min="15362" max="15362" width="26.88671875" style="9" customWidth="1"/>
    <col min="15363" max="15363" width="4.44140625" style="9" customWidth="1"/>
    <col min="15364" max="15366" width="22.33203125" style="9" customWidth="1"/>
    <col min="15367" max="15367" width="3.44140625" style="9" customWidth="1"/>
    <col min="15368" max="15368" width="4.88671875" style="9" customWidth="1"/>
    <col min="15369" max="15369" width="2.77734375" style="9" customWidth="1"/>
    <col min="15370" max="15616" width="8.88671875" style="9"/>
    <col min="15617" max="15617" width="2.44140625" style="9" customWidth="1"/>
    <col min="15618" max="15618" width="26.88671875" style="9" customWidth="1"/>
    <col min="15619" max="15619" width="4.44140625" style="9" customWidth="1"/>
    <col min="15620" max="15622" width="22.33203125" style="9" customWidth="1"/>
    <col min="15623" max="15623" width="3.44140625" style="9" customWidth="1"/>
    <col min="15624" max="15624" width="4.88671875" style="9" customWidth="1"/>
    <col min="15625" max="15625" width="2.77734375" style="9" customWidth="1"/>
    <col min="15626" max="15872" width="8.88671875" style="9"/>
    <col min="15873" max="15873" width="2.44140625" style="9" customWidth="1"/>
    <col min="15874" max="15874" width="26.88671875" style="9" customWidth="1"/>
    <col min="15875" max="15875" width="4.44140625" style="9" customWidth="1"/>
    <col min="15876" max="15878" width="22.33203125" style="9" customWidth="1"/>
    <col min="15879" max="15879" width="3.44140625" style="9" customWidth="1"/>
    <col min="15880" max="15880" width="4.88671875" style="9" customWidth="1"/>
    <col min="15881" max="15881" width="2.77734375" style="9" customWidth="1"/>
    <col min="15882" max="16128" width="8.88671875" style="9"/>
    <col min="16129" max="16129" width="2.44140625" style="9" customWidth="1"/>
    <col min="16130" max="16130" width="26.88671875" style="9" customWidth="1"/>
    <col min="16131" max="16131" width="4.44140625" style="9" customWidth="1"/>
    <col min="16132" max="16134" width="22.33203125" style="9" customWidth="1"/>
    <col min="16135" max="16135" width="3.44140625" style="9" customWidth="1"/>
    <col min="16136" max="16136" width="4.88671875" style="9" customWidth="1"/>
    <col min="16137" max="16137" width="2.77734375" style="9" customWidth="1"/>
    <col min="16138" max="16384" width="8.88671875" style="9"/>
  </cols>
  <sheetData>
    <row r="1" spans="1:8" ht="20.100000000000001" customHeight="1">
      <c r="A1" s="409" t="s">
        <v>200</v>
      </c>
      <c r="B1" s="93"/>
      <c r="C1" s="93"/>
      <c r="D1" s="93"/>
      <c r="E1" s="93"/>
      <c r="F1" s="93"/>
      <c r="G1" s="93"/>
      <c r="H1" s="93"/>
    </row>
    <row r="2" spans="1:8" ht="20.100000000000001" customHeight="1">
      <c r="A2" s="94"/>
      <c r="B2" s="93"/>
      <c r="C2" s="93"/>
      <c r="D2" s="93"/>
      <c r="E2" s="93"/>
      <c r="F2" s="579" t="s">
        <v>86</v>
      </c>
      <c r="G2" s="579"/>
      <c r="H2" s="93"/>
    </row>
    <row r="3" spans="1:8" ht="20.100000000000001" customHeight="1">
      <c r="A3" s="94"/>
      <c r="B3" s="93"/>
      <c r="C3" s="93"/>
      <c r="D3" s="93"/>
      <c r="E3" s="93"/>
      <c r="F3" s="95"/>
      <c r="G3" s="95"/>
      <c r="H3" s="93"/>
    </row>
    <row r="4" spans="1:8" ht="20.100000000000001" customHeight="1">
      <c r="A4" s="580" t="s">
        <v>201</v>
      </c>
      <c r="B4" s="580"/>
      <c r="C4" s="580"/>
      <c r="D4" s="580"/>
      <c r="E4" s="580"/>
      <c r="F4" s="580"/>
      <c r="G4" s="580"/>
      <c r="H4" s="580"/>
    </row>
    <row r="5" spans="1:8" ht="20.100000000000001" customHeight="1">
      <c r="A5" s="96"/>
      <c r="B5" s="96"/>
      <c r="C5" s="96"/>
      <c r="D5" s="96"/>
      <c r="E5" s="96"/>
      <c r="F5" s="96"/>
      <c r="G5" s="96"/>
      <c r="H5" s="93"/>
    </row>
    <row r="6" spans="1:8" ht="39.9" customHeight="1">
      <c r="A6" s="96"/>
      <c r="B6" s="97" t="s">
        <v>202</v>
      </c>
      <c r="C6" s="984"/>
      <c r="D6" s="985"/>
      <c r="E6" s="985"/>
      <c r="F6" s="985"/>
      <c r="G6" s="986"/>
      <c r="H6" s="93"/>
    </row>
    <row r="7" spans="1:8" ht="39.9" customHeight="1">
      <c r="A7" s="93"/>
      <c r="B7" s="98" t="s">
        <v>78</v>
      </c>
      <c r="C7" s="581" t="s">
        <v>203</v>
      </c>
      <c r="D7" s="581"/>
      <c r="E7" s="581"/>
      <c r="F7" s="581"/>
      <c r="G7" s="582"/>
      <c r="H7" s="93"/>
    </row>
    <row r="8" spans="1:8" ht="39.9" customHeight="1">
      <c r="A8" s="93"/>
      <c r="B8" s="99" t="s">
        <v>204</v>
      </c>
      <c r="C8" s="562"/>
      <c r="D8" s="563"/>
      <c r="E8" s="563"/>
      <c r="F8" s="563"/>
      <c r="G8" s="564"/>
      <c r="H8" s="93"/>
    </row>
    <row r="9" spans="1:8" ht="39.9" customHeight="1">
      <c r="A9" s="93"/>
      <c r="B9" s="97" t="s">
        <v>205</v>
      </c>
      <c r="C9" s="562" t="s">
        <v>206</v>
      </c>
      <c r="D9" s="563"/>
      <c r="E9" s="563"/>
      <c r="F9" s="563"/>
      <c r="G9" s="564"/>
      <c r="H9" s="93"/>
    </row>
    <row r="10" spans="1:8" ht="18.75" customHeight="1">
      <c r="A10" s="93"/>
      <c r="B10" s="987" t="s">
        <v>207</v>
      </c>
      <c r="C10" s="100"/>
      <c r="D10" s="93"/>
      <c r="E10" s="93"/>
      <c r="F10" s="93"/>
      <c r="G10" s="101"/>
      <c r="H10" s="93"/>
    </row>
    <row r="11" spans="1:8" ht="40.5" customHeight="1">
      <c r="A11" s="93"/>
      <c r="B11" s="987"/>
      <c r="C11" s="100"/>
      <c r="D11" s="102" t="s">
        <v>51</v>
      </c>
      <c r="E11" s="103" t="s">
        <v>52</v>
      </c>
      <c r="F11" s="104"/>
      <c r="G11" s="101"/>
      <c r="H11" s="93"/>
    </row>
    <row r="12" spans="1:8" ht="25.5" customHeight="1">
      <c r="A12" s="93"/>
      <c r="B12" s="988"/>
      <c r="C12" s="105"/>
      <c r="D12" s="106"/>
      <c r="E12" s="106"/>
      <c r="F12" s="106"/>
      <c r="G12" s="107"/>
      <c r="H12" s="93"/>
    </row>
    <row r="13" spans="1:8">
      <c r="A13" s="93"/>
      <c r="B13" s="989" t="s">
        <v>208</v>
      </c>
      <c r="C13" s="108"/>
      <c r="D13" s="108"/>
      <c r="E13" s="108"/>
      <c r="F13" s="108"/>
      <c r="G13" s="109"/>
      <c r="H13" s="93"/>
    </row>
    <row r="14" spans="1:8" ht="29.25" customHeight="1">
      <c r="A14" s="93"/>
      <c r="B14" s="990"/>
      <c r="C14" s="93"/>
      <c r="D14" s="110" t="s">
        <v>1</v>
      </c>
      <c r="E14" s="110" t="s">
        <v>0</v>
      </c>
      <c r="F14" s="110" t="s">
        <v>53</v>
      </c>
      <c r="G14" s="101"/>
      <c r="H14" s="93"/>
    </row>
    <row r="15" spans="1:8" ht="29.25" customHeight="1">
      <c r="A15" s="93"/>
      <c r="B15" s="990"/>
      <c r="C15" s="93"/>
      <c r="D15" s="103" t="s">
        <v>52</v>
      </c>
      <c r="E15" s="103" t="s">
        <v>52</v>
      </c>
      <c r="F15" s="103" t="s">
        <v>52</v>
      </c>
      <c r="G15" s="101"/>
      <c r="H15" s="93"/>
    </row>
    <row r="16" spans="1:8">
      <c r="A16" s="93"/>
      <c r="B16" s="991"/>
      <c r="C16" s="106"/>
      <c r="D16" s="106"/>
      <c r="E16" s="106"/>
      <c r="F16" s="106"/>
      <c r="G16" s="107"/>
      <c r="H16" s="93"/>
    </row>
    <row r="17" spans="1:8" ht="38.25" customHeight="1">
      <c r="A17" s="93"/>
      <c r="B17" s="99" t="s">
        <v>209</v>
      </c>
      <c r="C17" s="111"/>
      <c r="D17" s="992" t="s">
        <v>210</v>
      </c>
      <c r="E17" s="992"/>
      <c r="F17" s="992"/>
      <c r="G17" s="993"/>
      <c r="H17" s="93"/>
    </row>
    <row r="18" spans="1:8">
      <c r="A18" s="93"/>
      <c r="B18" s="93"/>
      <c r="C18" s="93"/>
      <c r="D18" s="93"/>
      <c r="E18" s="93"/>
      <c r="F18" s="93"/>
      <c r="G18" s="93"/>
      <c r="H18" s="93"/>
    </row>
    <row r="19" spans="1:8">
      <c r="A19" s="93"/>
      <c r="B19" s="93"/>
      <c r="C19" s="93"/>
      <c r="D19" s="93"/>
      <c r="E19" s="93"/>
      <c r="F19" s="93"/>
      <c r="G19" s="93"/>
      <c r="H19" s="93"/>
    </row>
    <row r="20" spans="1:8" ht="17.25" customHeight="1">
      <c r="A20" s="93"/>
      <c r="B20" s="93" t="s">
        <v>48</v>
      </c>
      <c r="C20" s="93"/>
      <c r="D20" s="93"/>
      <c r="E20" s="93"/>
      <c r="F20" s="93"/>
      <c r="G20" s="93"/>
      <c r="H20" s="93"/>
    </row>
    <row r="21" spans="1:8" ht="32.25" customHeight="1">
      <c r="A21" s="93"/>
      <c r="B21" s="983" t="s">
        <v>211</v>
      </c>
      <c r="C21" s="983"/>
      <c r="D21" s="983"/>
      <c r="E21" s="983"/>
      <c r="F21" s="983"/>
      <c r="G21" s="983"/>
      <c r="H21" s="93"/>
    </row>
    <row r="22" spans="1:8" ht="32.25" customHeight="1">
      <c r="A22" s="93"/>
      <c r="B22" s="983" t="s">
        <v>212</v>
      </c>
      <c r="C22" s="983"/>
      <c r="D22" s="983"/>
      <c r="E22" s="983"/>
      <c r="F22" s="983"/>
      <c r="G22" s="983"/>
      <c r="H22" s="93"/>
    </row>
    <row r="23" spans="1:8" ht="17.25" customHeight="1">
      <c r="A23" s="93"/>
      <c r="B23" s="112" t="s">
        <v>213</v>
      </c>
      <c r="C23" s="93"/>
      <c r="D23" s="93"/>
      <c r="E23" s="93"/>
      <c r="F23" s="93"/>
      <c r="G23" s="93"/>
      <c r="H23" s="93"/>
    </row>
    <row r="24" spans="1:8" ht="17.25" customHeight="1">
      <c r="A24" s="93"/>
      <c r="B24" s="93" t="s">
        <v>214</v>
      </c>
      <c r="C24" s="93"/>
      <c r="D24" s="93"/>
      <c r="E24" s="93"/>
      <c r="F24" s="93"/>
      <c r="G24" s="93"/>
      <c r="H24" s="93"/>
    </row>
    <row r="25" spans="1:8" ht="64.5" customHeight="1">
      <c r="A25" s="93"/>
      <c r="B25" s="983" t="s">
        <v>215</v>
      </c>
      <c r="C25" s="983"/>
      <c r="D25" s="983"/>
      <c r="E25" s="983"/>
      <c r="F25" s="983"/>
      <c r="G25" s="983"/>
      <c r="H25" s="93"/>
    </row>
    <row r="26" spans="1:8">
      <c r="H26" s="410" t="s">
        <v>216</v>
      </c>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5427-10CC-48B6-AC40-D02E581D008B}">
  <sheetPr>
    <tabColor rgb="FFFFFF00"/>
  </sheetPr>
  <dimension ref="A1:G28"/>
  <sheetViews>
    <sheetView view="pageBreakPreview" zoomScaleNormal="100" zoomScaleSheetLayoutView="100" workbookViewId="0">
      <selection activeCell="B27" sqref="B27:G27"/>
    </sheetView>
  </sheetViews>
  <sheetFormatPr defaultColWidth="9" defaultRowHeight="13.2"/>
  <cols>
    <col min="1" max="1" width="10.77734375" style="9" customWidth="1"/>
    <col min="2" max="2" width="13.33203125" style="9" customWidth="1"/>
    <col min="3" max="3" width="14.109375" style="9" customWidth="1"/>
    <col min="4" max="4" width="3.88671875" style="9" bestFit="1" customWidth="1"/>
    <col min="5" max="5" width="32.109375" style="9" customWidth="1"/>
    <col min="6" max="6" width="20.109375" style="9" customWidth="1"/>
    <col min="7" max="7" width="5.109375" style="9" customWidth="1"/>
    <col min="8" max="8" width="1.109375" style="9" customWidth="1"/>
    <col min="9" max="256" width="9" style="9"/>
    <col min="257" max="257" width="3.77734375" style="9" customWidth="1"/>
    <col min="258" max="258" width="13.33203125" style="9" customWidth="1"/>
    <col min="259" max="259" width="14.109375" style="9" customWidth="1"/>
    <col min="260" max="260" width="3.88671875" style="9" bestFit="1" customWidth="1"/>
    <col min="261" max="261" width="32.109375" style="9" customWidth="1"/>
    <col min="262" max="262" width="20.109375" style="9" customWidth="1"/>
    <col min="263" max="263" width="5.109375" style="9" customWidth="1"/>
    <col min="264" max="264" width="2.44140625" style="9" customWidth="1"/>
    <col min="265" max="512" width="9" style="9"/>
    <col min="513" max="513" width="3.77734375" style="9" customWidth="1"/>
    <col min="514" max="514" width="13.33203125" style="9" customWidth="1"/>
    <col min="515" max="515" width="14.109375" style="9" customWidth="1"/>
    <col min="516" max="516" width="3.88671875" style="9" bestFit="1" customWidth="1"/>
    <col min="517" max="517" width="32.109375" style="9" customWidth="1"/>
    <col min="518" max="518" width="20.109375" style="9" customWidth="1"/>
    <col min="519" max="519" width="5.109375" style="9" customWidth="1"/>
    <col min="520" max="520" width="2.44140625" style="9" customWidth="1"/>
    <col min="521" max="768" width="9" style="9"/>
    <col min="769" max="769" width="3.77734375" style="9" customWidth="1"/>
    <col min="770" max="770" width="13.33203125" style="9" customWidth="1"/>
    <col min="771" max="771" width="14.109375" style="9" customWidth="1"/>
    <col min="772" max="772" width="3.88671875" style="9" bestFit="1" customWidth="1"/>
    <col min="773" max="773" width="32.109375" style="9" customWidth="1"/>
    <col min="774" max="774" width="20.109375" style="9" customWidth="1"/>
    <col min="775" max="775" width="5.109375" style="9" customWidth="1"/>
    <col min="776" max="776" width="2.44140625" style="9" customWidth="1"/>
    <col min="777" max="1024" width="9" style="9"/>
    <col min="1025" max="1025" width="3.77734375" style="9" customWidth="1"/>
    <col min="1026" max="1026" width="13.33203125" style="9" customWidth="1"/>
    <col min="1027" max="1027" width="14.109375" style="9" customWidth="1"/>
    <col min="1028" max="1028" width="3.88671875" style="9" bestFit="1" customWidth="1"/>
    <col min="1029" max="1029" width="32.109375" style="9" customWidth="1"/>
    <col min="1030" max="1030" width="20.109375" style="9" customWidth="1"/>
    <col min="1031" max="1031" width="5.109375" style="9" customWidth="1"/>
    <col min="1032" max="1032" width="2.44140625" style="9" customWidth="1"/>
    <col min="1033" max="1280" width="9" style="9"/>
    <col min="1281" max="1281" width="3.77734375" style="9" customWidth="1"/>
    <col min="1282" max="1282" width="13.33203125" style="9" customWidth="1"/>
    <col min="1283" max="1283" width="14.109375" style="9" customWidth="1"/>
    <col min="1284" max="1284" width="3.88671875" style="9" bestFit="1" customWidth="1"/>
    <col min="1285" max="1285" width="32.109375" style="9" customWidth="1"/>
    <col min="1286" max="1286" width="20.109375" style="9" customWidth="1"/>
    <col min="1287" max="1287" width="5.109375" style="9" customWidth="1"/>
    <col min="1288" max="1288" width="2.44140625" style="9" customWidth="1"/>
    <col min="1289" max="1536" width="9" style="9"/>
    <col min="1537" max="1537" width="3.77734375" style="9" customWidth="1"/>
    <col min="1538" max="1538" width="13.33203125" style="9" customWidth="1"/>
    <col min="1539" max="1539" width="14.109375" style="9" customWidth="1"/>
    <col min="1540" max="1540" width="3.88671875" style="9" bestFit="1" customWidth="1"/>
    <col min="1541" max="1541" width="32.109375" style="9" customWidth="1"/>
    <col min="1542" max="1542" width="20.109375" style="9" customWidth="1"/>
    <col min="1543" max="1543" width="5.109375" style="9" customWidth="1"/>
    <col min="1544" max="1544" width="2.44140625" style="9" customWidth="1"/>
    <col min="1545" max="1792" width="9" style="9"/>
    <col min="1793" max="1793" width="3.77734375" style="9" customWidth="1"/>
    <col min="1794" max="1794" width="13.33203125" style="9" customWidth="1"/>
    <col min="1795" max="1795" width="14.109375" style="9" customWidth="1"/>
    <col min="1796" max="1796" width="3.88671875" style="9" bestFit="1" customWidth="1"/>
    <col min="1797" max="1797" width="32.109375" style="9" customWidth="1"/>
    <col min="1798" max="1798" width="20.109375" style="9" customWidth="1"/>
    <col min="1799" max="1799" width="5.109375" style="9" customWidth="1"/>
    <col min="1800" max="1800" width="2.44140625" style="9" customWidth="1"/>
    <col min="1801" max="2048" width="9" style="9"/>
    <col min="2049" max="2049" width="3.77734375" style="9" customWidth="1"/>
    <col min="2050" max="2050" width="13.33203125" style="9" customWidth="1"/>
    <col min="2051" max="2051" width="14.109375" style="9" customWidth="1"/>
    <col min="2052" max="2052" width="3.88671875" style="9" bestFit="1" customWidth="1"/>
    <col min="2053" max="2053" width="32.109375" style="9" customWidth="1"/>
    <col min="2054" max="2054" width="20.109375" style="9" customWidth="1"/>
    <col min="2055" max="2055" width="5.109375" style="9" customWidth="1"/>
    <col min="2056" max="2056" width="2.44140625" style="9" customWidth="1"/>
    <col min="2057" max="2304" width="9" style="9"/>
    <col min="2305" max="2305" width="3.77734375" style="9" customWidth="1"/>
    <col min="2306" max="2306" width="13.33203125" style="9" customWidth="1"/>
    <col min="2307" max="2307" width="14.109375" style="9" customWidth="1"/>
    <col min="2308" max="2308" width="3.88671875" style="9" bestFit="1" customWidth="1"/>
    <col min="2309" max="2309" width="32.109375" style="9" customWidth="1"/>
    <col min="2310" max="2310" width="20.109375" style="9" customWidth="1"/>
    <col min="2311" max="2311" width="5.109375" style="9" customWidth="1"/>
    <col min="2312" max="2312" width="2.44140625" style="9" customWidth="1"/>
    <col min="2313" max="2560" width="9" style="9"/>
    <col min="2561" max="2561" width="3.77734375" style="9" customWidth="1"/>
    <col min="2562" max="2562" width="13.33203125" style="9" customWidth="1"/>
    <col min="2563" max="2563" width="14.109375" style="9" customWidth="1"/>
    <col min="2564" max="2564" width="3.88671875" style="9" bestFit="1" customWidth="1"/>
    <col min="2565" max="2565" width="32.109375" style="9" customWidth="1"/>
    <col min="2566" max="2566" width="20.109375" style="9" customWidth="1"/>
    <col min="2567" max="2567" width="5.109375" style="9" customWidth="1"/>
    <col min="2568" max="2568" width="2.44140625" style="9" customWidth="1"/>
    <col min="2569" max="2816" width="9" style="9"/>
    <col min="2817" max="2817" width="3.77734375" style="9" customWidth="1"/>
    <col min="2818" max="2818" width="13.33203125" style="9" customWidth="1"/>
    <col min="2819" max="2819" width="14.109375" style="9" customWidth="1"/>
    <col min="2820" max="2820" width="3.88671875" style="9" bestFit="1" customWidth="1"/>
    <col min="2821" max="2821" width="32.109375" style="9" customWidth="1"/>
    <col min="2822" max="2822" width="20.109375" style="9" customWidth="1"/>
    <col min="2823" max="2823" width="5.109375" style="9" customWidth="1"/>
    <col min="2824" max="2824" width="2.44140625" style="9" customWidth="1"/>
    <col min="2825" max="3072" width="9" style="9"/>
    <col min="3073" max="3073" width="3.77734375" style="9" customWidth="1"/>
    <col min="3074" max="3074" width="13.33203125" style="9" customWidth="1"/>
    <col min="3075" max="3075" width="14.109375" style="9" customWidth="1"/>
    <col min="3076" max="3076" width="3.88671875" style="9" bestFit="1" customWidth="1"/>
    <col min="3077" max="3077" width="32.109375" style="9" customWidth="1"/>
    <col min="3078" max="3078" width="20.109375" style="9" customWidth="1"/>
    <col min="3079" max="3079" width="5.109375" style="9" customWidth="1"/>
    <col min="3080" max="3080" width="2.44140625" style="9" customWidth="1"/>
    <col min="3081" max="3328" width="9" style="9"/>
    <col min="3329" max="3329" width="3.77734375" style="9" customWidth="1"/>
    <col min="3330" max="3330" width="13.33203125" style="9" customWidth="1"/>
    <col min="3331" max="3331" width="14.109375" style="9" customWidth="1"/>
    <col min="3332" max="3332" width="3.88671875" style="9" bestFit="1" customWidth="1"/>
    <col min="3333" max="3333" width="32.109375" style="9" customWidth="1"/>
    <col min="3334" max="3334" width="20.109375" style="9" customWidth="1"/>
    <col min="3335" max="3335" width="5.109375" style="9" customWidth="1"/>
    <col min="3336" max="3336" width="2.44140625" style="9" customWidth="1"/>
    <col min="3337" max="3584" width="9" style="9"/>
    <col min="3585" max="3585" width="3.77734375" style="9" customWidth="1"/>
    <col min="3586" max="3586" width="13.33203125" style="9" customWidth="1"/>
    <col min="3587" max="3587" width="14.109375" style="9" customWidth="1"/>
    <col min="3588" max="3588" width="3.88671875" style="9" bestFit="1" customWidth="1"/>
    <col min="3589" max="3589" width="32.109375" style="9" customWidth="1"/>
    <col min="3590" max="3590" width="20.109375" style="9" customWidth="1"/>
    <col min="3591" max="3591" width="5.109375" style="9" customWidth="1"/>
    <col min="3592" max="3592" width="2.44140625" style="9" customWidth="1"/>
    <col min="3593" max="3840" width="9" style="9"/>
    <col min="3841" max="3841" width="3.77734375" style="9" customWidth="1"/>
    <col min="3842" max="3842" width="13.33203125" style="9" customWidth="1"/>
    <col min="3843" max="3843" width="14.109375" style="9" customWidth="1"/>
    <col min="3844" max="3844" width="3.88671875" style="9" bestFit="1" customWidth="1"/>
    <col min="3845" max="3845" width="32.109375" style="9" customWidth="1"/>
    <col min="3846" max="3846" width="20.109375" style="9" customWidth="1"/>
    <col min="3847" max="3847" width="5.109375" style="9" customWidth="1"/>
    <col min="3848" max="3848" width="2.44140625" style="9" customWidth="1"/>
    <col min="3849" max="4096" width="9" style="9"/>
    <col min="4097" max="4097" width="3.77734375" style="9" customWidth="1"/>
    <col min="4098" max="4098" width="13.33203125" style="9" customWidth="1"/>
    <col min="4099" max="4099" width="14.109375" style="9" customWidth="1"/>
    <col min="4100" max="4100" width="3.88671875" style="9" bestFit="1" customWidth="1"/>
    <col min="4101" max="4101" width="32.109375" style="9" customWidth="1"/>
    <col min="4102" max="4102" width="20.109375" style="9" customWidth="1"/>
    <col min="4103" max="4103" width="5.109375" style="9" customWidth="1"/>
    <col min="4104" max="4104" width="2.44140625" style="9" customWidth="1"/>
    <col min="4105" max="4352" width="9" style="9"/>
    <col min="4353" max="4353" width="3.77734375" style="9" customWidth="1"/>
    <col min="4354" max="4354" width="13.33203125" style="9" customWidth="1"/>
    <col min="4355" max="4355" width="14.109375" style="9" customWidth="1"/>
    <col min="4356" max="4356" width="3.88671875" style="9" bestFit="1" customWidth="1"/>
    <col min="4357" max="4357" width="32.109375" style="9" customWidth="1"/>
    <col min="4358" max="4358" width="20.109375" style="9" customWidth="1"/>
    <col min="4359" max="4359" width="5.109375" style="9" customWidth="1"/>
    <col min="4360" max="4360" width="2.44140625" style="9" customWidth="1"/>
    <col min="4361" max="4608" width="9" style="9"/>
    <col min="4609" max="4609" width="3.77734375" style="9" customWidth="1"/>
    <col min="4610" max="4610" width="13.33203125" style="9" customWidth="1"/>
    <col min="4611" max="4611" width="14.109375" style="9" customWidth="1"/>
    <col min="4612" max="4612" width="3.88671875" style="9" bestFit="1" customWidth="1"/>
    <col min="4613" max="4613" width="32.109375" style="9" customWidth="1"/>
    <col min="4614" max="4614" width="20.109375" style="9" customWidth="1"/>
    <col min="4615" max="4615" width="5.109375" style="9" customWidth="1"/>
    <col min="4616" max="4616" width="2.44140625" style="9" customWidth="1"/>
    <col min="4617" max="4864" width="9" style="9"/>
    <col min="4865" max="4865" width="3.77734375" style="9" customWidth="1"/>
    <col min="4866" max="4866" width="13.33203125" style="9" customWidth="1"/>
    <col min="4867" max="4867" width="14.109375" style="9" customWidth="1"/>
    <col min="4868" max="4868" width="3.88671875" style="9" bestFit="1" customWidth="1"/>
    <col min="4869" max="4869" width="32.109375" style="9" customWidth="1"/>
    <col min="4870" max="4870" width="20.109375" style="9" customWidth="1"/>
    <col min="4871" max="4871" width="5.109375" style="9" customWidth="1"/>
    <col min="4872" max="4872" width="2.44140625" style="9" customWidth="1"/>
    <col min="4873" max="5120" width="9" style="9"/>
    <col min="5121" max="5121" width="3.77734375" style="9" customWidth="1"/>
    <col min="5122" max="5122" width="13.33203125" style="9" customWidth="1"/>
    <col min="5123" max="5123" width="14.109375" style="9" customWidth="1"/>
    <col min="5124" max="5124" width="3.88671875" style="9" bestFit="1" customWidth="1"/>
    <col min="5125" max="5125" width="32.109375" style="9" customWidth="1"/>
    <col min="5126" max="5126" width="20.109375" style="9" customWidth="1"/>
    <col min="5127" max="5127" width="5.109375" style="9" customWidth="1"/>
    <col min="5128" max="5128" width="2.44140625" style="9" customWidth="1"/>
    <col min="5129" max="5376" width="9" style="9"/>
    <col min="5377" max="5377" width="3.77734375" style="9" customWidth="1"/>
    <col min="5378" max="5378" width="13.33203125" style="9" customWidth="1"/>
    <col min="5379" max="5379" width="14.109375" style="9" customWidth="1"/>
    <col min="5380" max="5380" width="3.88671875" style="9" bestFit="1" customWidth="1"/>
    <col min="5381" max="5381" width="32.109375" style="9" customWidth="1"/>
    <col min="5382" max="5382" width="20.109375" style="9" customWidth="1"/>
    <col min="5383" max="5383" width="5.109375" style="9" customWidth="1"/>
    <col min="5384" max="5384" width="2.44140625" style="9" customWidth="1"/>
    <col min="5385" max="5632" width="9" style="9"/>
    <col min="5633" max="5633" width="3.77734375" style="9" customWidth="1"/>
    <col min="5634" max="5634" width="13.33203125" style="9" customWidth="1"/>
    <col min="5635" max="5635" width="14.109375" style="9" customWidth="1"/>
    <col min="5636" max="5636" width="3.88671875" style="9" bestFit="1" customWidth="1"/>
    <col min="5637" max="5637" width="32.109375" style="9" customWidth="1"/>
    <col min="5638" max="5638" width="20.109375" style="9" customWidth="1"/>
    <col min="5639" max="5639" width="5.109375" style="9" customWidth="1"/>
    <col min="5640" max="5640" width="2.44140625" style="9" customWidth="1"/>
    <col min="5641" max="5888" width="9" style="9"/>
    <col min="5889" max="5889" width="3.77734375" style="9" customWidth="1"/>
    <col min="5890" max="5890" width="13.33203125" style="9" customWidth="1"/>
    <col min="5891" max="5891" width="14.109375" style="9" customWidth="1"/>
    <col min="5892" max="5892" width="3.88671875" style="9" bestFit="1" customWidth="1"/>
    <col min="5893" max="5893" width="32.109375" style="9" customWidth="1"/>
    <col min="5894" max="5894" width="20.109375" style="9" customWidth="1"/>
    <col min="5895" max="5895" width="5.109375" style="9" customWidth="1"/>
    <col min="5896" max="5896" width="2.44140625" style="9" customWidth="1"/>
    <col min="5897" max="6144" width="9" style="9"/>
    <col min="6145" max="6145" width="3.77734375" style="9" customWidth="1"/>
    <col min="6146" max="6146" width="13.33203125" style="9" customWidth="1"/>
    <col min="6147" max="6147" width="14.109375" style="9" customWidth="1"/>
    <col min="6148" max="6148" width="3.88671875" style="9" bestFit="1" customWidth="1"/>
    <col min="6149" max="6149" width="32.109375" style="9" customWidth="1"/>
    <col min="6150" max="6150" width="20.109375" style="9" customWidth="1"/>
    <col min="6151" max="6151" width="5.109375" style="9" customWidth="1"/>
    <col min="6152" max="6152" width="2.44140625" style="9" customWidth="1"/>
    <col min="6153" max="6400" width="9" style="9"/>
    <col min="6401" max="6401" width="3.77734375" style="9" customWidth="1"/>
    <col min="6402" max="6402" width="13.33203125" style="9" customWidth="1"/>
    <col min="6403" max="6403" width="14.109375" style="9" customWidth="1"/>
    <col min="6404" max="6404" width="3.88671875" style="9" bestFit="1" customWidth="1"/>
    <col min="6405" max="6405" width="32.109375" style="9" customWidth="1"/>
    <col min="6406" max="6406" width="20.109375" style="9" customWidth="1"/>
    <col min="6407" max="6407" width="5.109375" style="9" customWidth="1"/>
    <col min="6408" max="6408" width="2.44140625" style="9" customWidth="1"/>
    <col min="6409" max="6656" width="9" style="9"/>
    <col min="6657" max="6657" width="3.77734375" style="9" customWidth="1"/>
    <col min="6658" max="6658" width="13.33203125" style="9" customWidth="1"/>
    <col min="6659" max="6659" width="14.109375" style="9" customWidth="1"/>
    <col min="6660" max="6660" width="3.88671875" style="9" bestFit="1" customWidth="1"/>
    <col min="6661" max="6661" width="32.109375" style="9" customWidth="1"/>
    <col min="6662" max="6662" width="20.109375" style="9" customWidth="1"/>
    <col min="6663" max="6663" width="5.109375" style="9" customWidth="1"/>
    <col min="6664" max="6664" width="2.44140625" style="9" customWidth="1"/>
    <col min="6665" max="6912" width="9" style="9"/>
    <col min="6913" max="6913" width="3.77734375" style="9" customWidth="1"/>
    <col min="6914" max="6914" width="13.33203125" style="9" customWidth="1"/>
    <col min="6915" max="6915" width="14.109375" style="9" customWidth="1"/>
    <col min="6916" max="6916" width="3.88671875" style="9" bestFit="1" customWidth="1"/>
    <col min="6917" max="6917" width="32.109375" style="9" customWidth="1"/>
    <col min="6918" max="6918" width="20.109375" style="9" customWidth="1"/>
    <col min="6919" max="6919" width="5.109375" style="9" customWidth="1"/>
    <col min="6920" max="6920" width="2.44140625" style="9" customWidth="1"/>
    <col min="6921" max="7168" width="9" style="9"/>
    <col min="7169" max="7169" width="3.77734375" style="9" customWidth="1"/>
    <col min="7170" max="7170" width="13.33203125" style="9" customWidth="1"/>
    <col min="7171" max="7171" width="14.109375" style="9" customWidth="1"/>
    <col min="7172" max="7172" width="3.88671875" style="9" bestFit="1" customWidth="1"/>
    <col min="7173" max="7173" width="32.109375" style="9" customWidth="1"/>
    <col min="7174" max="7174" width="20.109375" style="9" customWidth="1"/>
    <col min="7175" max="7175" width="5.109375" style="9" customWidth="1"/>
    <col min="7176" max="7176" width="2.44140625" style="9" customWidth="1"/>
    <col min="7177" max="7424" width="9" style="9"/>
    <col min="7425" max="7425" width="3.77734375" style="9" customWidth="1"/>
    <col min="7426" max="7426" width="13.33203125" style="9" customWidth="1"/>
    <col min="7427" max="7427" width="14.109375" style="9" customWidth="1"/>
    <col min="7428" max="7428" width="3.88671875" style="9" bestFit="1" customWidth="1"/>
    <col min="7429" max="7429" width="32.109375" style="9" customWidth="1"/>
    <col min="7430" max="7430" width="20.109375" style="9" customWidth="1"/>
    <col min="7431" max="7431" width="5.109375" style="9" customWidth="1"/>
    <col min="7432" max="7432" width="2.44140625" style="9" customWidth="1"/>
    <col min="7433" max="7680" width="9" style="9"/>
    <col min="7681" max="7681" width="3.77734375" style="9" customWidth="1"/>
    <col min="7682" max="7682" width="13.33203125" style="9" customWidth="1"/>
    <col min="7683" max="7683" width="14.109375" style="9" customWidth="1"/>
    <col min="7684" max="7684" width="3.88671875" style="9" bestFit="1" customWidth="1"/>
    <col min="7685" max="7685" width="32.109375" style="9" customWidth="1"/>
    <col min="7686" max="7686" width="20.109375" style="9" customWidth="1"/>
    <col min="7687" max="7687" width="5.109375" style="9" customWidth="1"/>
    <col min="7688" max="7688" width="2.44140625" style="9" customWidth="1"/>
    <col min="7689" max="7936" width="9" style="9"/>
    <col min="7937" max="7937" width="3.77734375" style="9" customWidth="1"/>
    <col min="7938" max="7938" width="13.33203125" style="9" customWidth="1"/>
    <col min="7939" max="7939" width="14.109375" style="9" customWidth="1"/>
    <col min="7940" max="7940" width="3.88671875" style="9" bestFit="1" customWidth="1"/>
    <col min="7941" max="7941" width="32.109375" style="9" customWidth="1"/>
    <col min="7942" max="7942" width="20.109375" style="9" customWidth="1"/>
    <col min="7943" max="7943" width="5.109375" style="9" customWidth="1"/>
    <col min="7944" max="7944" width="2.44140625" style="9" customWidth="1"/>
    <col min="7945" max="8192" width="9" style="9"/>
    <col min="8193" max="8193" width="3.77734375" style="9" customWidth="1"/>
    <col min="8194" max="8194" width="13.33203125" style="9" customWidth="1"/>
    <col min="8195" max="8195" width="14.109375" style="9" customWidth="1"/>
    <col min="8196" max="8196" width="3.88671875" style="9" bestFit="1" customWidth="1"/>
    <col min="8197" max="8197" width="32.109375" style="9" customWidth="1"/>
    <col min="8198" max="8198" width="20.109375" style="9" customWidth="1"/>
    <col min="8199" max="8199" width="5.109375" style="9" customWidth="1"/>
    <col min="8200" max="8200" width="2.44140625" style="9" customWidth="1"/>
    <col min="8201" max="8448" width="9" style="9"/>
    <col min="8449" max="8449" width="3.77734375" style="9" customWidth="1"/>
    <col min="8450" max="8450" width="13.33203125" style="9" customWidth="1"/>
    <col min="8451" max="8451" width="14.109375" style="9" customWidth="1"/>
    <col min="8452" max="8452" width="3.88671875" style="9" bestFit="1" customWidth="1"/>
    <col min="8453" max="8453" width="32.109375" style="9" customWidth="1"/>
    <col min="8454" max="8454" width="20.109375" style="9" customWidth="1"/>
    <col min="8455" max="8455" width="5.109375" style="9" customWidth="1"/>
    <col min="8456" max="8456" width="2.44140625" style="9" customWidth="1"/>
    <col min="8457" max="8704" width="9" style="9"/>
    <col min="8705" max="8705" width="3.77734375" style="9" customWidth="1"/>
    <col min="8706" max="8706" width="13.33203125" style="9" customWidth="1"/>
    <col min="8707" max="8707" width="14.109375" style="9" customWidth="1"/>
    <col min="8708" max="8708" width="3.88671875" style="9" bestFit="1" customWidth="1"/>
    <col min="8709" max="8709" width="32.109375" style="9" customWidth="1"/>
    <col min="8710" max="8710" width="20.109375" style="9" customWidth="1"/>
    <col min="8711" max="8711" width="5.109375" style="9" customWidth="1"/>
    <col min="8712" max="8712" width="2.44140625" style="9" customWidth="1"/>
    <col min="8713" max="8960" width="9" style="9"/>
    <col min="8961" max="8961" width="3.77734375" style="9" customWidth="1"/>
    <col min="8962" max="8962" width="13.33203125" style="9" customWidth="1"/>
    <col min="8963" max="8963" width="14.109375" style="9" customWidth="1"/>
    <col min="8964" max="8964" width="3.88671875" style="9" bestFit="1" customWidth="1"/>
    <col min="8965" max="8965" width="32.109375" style="9" customWidth="1"/>
    <col min="8966" max="8966" width="20.109375" style="9" customWidth="1"/>
    <col min="8967" max="8967" width="5.109375" style="9" customWidth="1"/>
    <col min="8968" max="8968" width="2.44140625" style="9" customWidth="1"/>
    <col min="8969" max="9216" width="9" style="9"/>
    <col min="9217" max="9217" width="3.77734375" style="9" customWidth="1"/>
    <col min="9218" max="9218" width="13.33203125" style="9" customWidth="1"/>
    <col min="9219" max="9219" width="14.109375" style="9" customWidth="1"/>
    <col min="9220" max="9220" width="3.88671875" style="9" bestFit="1" customWidth="1"/>
    <col min="9221" max="9221" width="32.109375" style="9" customWidth="1"/>
    <col min="9222" max="9222" width="20.109375" style="9" customWidth="1"/>
    <col min="9223" max="9223" width="5.109375" style="9" customWidth="1"/>
    <col min="9224" max="9224" width="2.44140625" style="9" customWidth="1"/>
    <col min="9225" max="9472" width="9" style="9"/>
    <col min="9473" max="9473" width="3.77734375" style="9" customWidth="1"/>
    <col min="9474" max="9474" width="13.33203125" style="9" customWidth="1"/>
    <col min="9475" max="9475" width="14.109375" style="9" customWidth="1"/>
    <col min="9476" max="9476" width="3.88671875" style="9" bestFit="1" customWidth="1"/>
    <col min="9477" max="9477" width="32.109375" style="9" customWidth="1"/>
    <col min="9478" max="9478" width="20.109375" style="9" customWidth="1"/>
    <col min="9479" max="9479" width="5.109375" style="9" customWidth="1"/>
    <col min="9480" max="9480" width="2.44140625" style="9" customWidth="1"/>
    <col min="9481" max="9728" width="9" style="9"/>
    <col min="9729" max="9729" width="3.77734375" style="9" customWidth="1"/>
    <col min="9730" max="9730" width="13.33203125" style="9" customWidth="1"/>
    <col min="9731" max="9731" width="14.109375" style="9" customWidth="1"/>
    <col min="9732" max="9732" width="3.88671875" style="9" bestFit="1" customWidth="1"/>
    <col min="9733" max="9733" width="32.109375" style="9" customWidth="1"/>
    <col min="9734" max="9734" width="20.109375" style="9" customWidth="1"/>
    <col min="9735" max="9735" width="5.109375" style="9" customWidth="1"/>
    <col min="9736" max="9736" width="2.44140625" style="9" customWidth="1"/>
    <col min="9737" max="9984" width="9" style="9"/>
    <col min="9985" max="9985" width="3.77734375" style="9" customWidth="1"/>
    <col min="9986" max="9986" width="13.33203125" style="9" customWidth="1"/>
    <col min="9987" max="9987" width="14.109375" style="9" customWidth="1"/>
    <col min="9988" max="9988" width="3.88671875" style="9" bestFit="1" customWidth="1"/>
    <col min="9989" max="9989" width="32.109375" style="9" customWidth="1"/>
    <col min="9990" max="9990" width="20.109375" style="9" customWidth="1"/>
    <col min="9991" max="9991" width="5.109375" style="9" customWidth="1"/>
    <col min="9992" max="9992" width="2.44140625" style="9" customWidth="1"/>
    <col min="9993" max="10240" width="9" style="9"/>
    <col min="10241" max="10241" width="3.77734375" style="9" customWidth="1"/>
    <col min="10242" max="10242" width="13.33203125" style="9" customWidth="1"/>
    <col min="10243" max="10243" width="14.109375" style="9" customWidth="1"/>
    <col min="10244" max="10244" width="3.88671875" style="9" bestFit="1" customWidth="1"/>
    <col min="10245" max="10245" width="32.109375" style="9" customWidth="1"/>
    <col min="10246" max="10246" width="20.109375" style="9" customWidth="1"/>
    <col min="10247" max="10247" width="5.109375" style="9" customWidth="1"/>
    <col min="10248" max="10248" width="2.44140625" style="9" customWidth="1"/>
    <col min="10249" max="10496" width="9" style="9"/>
    <col min="10497" max="10497" width="3.77734375" style="9" customWidth="1"/>
    <col min="10498" max="10498" width="13.33203125" style="9" customWidth="1"/>
    <col min="10499" max="10499" width="14.109375" style="9" customWidth="1"/>
    <col min="10500" max="10500" width="3.88671875" style="9" bestFit="1" customWidth="1"/>
    <col min="10501" max="10501" width="32.109375" style="9" customWidth="1"/>
    <col min="10502" max="10502" width="20.109375" style="9" customWidth="1"/>
    <col min="10503" max="10503" width="5.109375" style="9" customWidth="1"/>
    <col min="10504" max="10504" width="2.44140625" style="9" customWidth="1"/>
    <col min="10505" max="10752" width="9" style="9"/>
    <col min="10753" max="10753" width="3.77734375" style="9" customWidth="1"/>
    <col min="10754" max="10754" width="13.33203125" style="9" customWidth="1"/>
    <col min="10755" max="10755" width="14.109375" style="9" customWidth="1"/>
    <col min="10756" max="10756" width="3.88671875" style="9" bestFit="1" customWidth="1"/>
    <col min="10757" max="10757" width="32.109375" style="9" customWidth="1"/>
    <col min="10758" max="10758" width="20.109375" style="9" customWidth="1"/>
    <col min="10759" max="10759" width="5.109375" style="9" customWidth="1"/>
    <col min="10760" max="10760" width="2.44140625" style="9" customWidth="1"/>
    <col min="10761" max="11008" width="9" style="9"/>
    <col min="11009" max="11009" width="3.77734375" style="9" customWidth="1"/>
    <col min="11010" max="11010" width="13.33203125" style="9" customWidth="1"/>
    <col min="11011" max="11011" width="14.109375" style="9" customWidth="1"/>
    <col min="11012" max="11012" width="3.88671875" style="9" bestFit="1" customWidth="1"/>
    <col min="11013" max="11013" width="32.109375" style="9" customWidth="1"/>
    <col min="11014" max="11014" width="20.109375" style="9" customWidth="1"/>
    <col min="11015" max="11015" width="5.109375" style="9" customWidth="1"/>
    <col min="11016" max="11016" width="2.44140625" style="9" customWidth="1"/>
    <col min="11017" max="11264" width="9" style="9"/>
    <col min="11265" max="11265" width="3.77734375" style="9" customWidth="1"/>
    <col min="11266" max="11266" width="13.33203125" style="9" customWidth="1"/>
    <col min="11267" max="11267" width="14.109375" style="9" customWidth="1"/>
    <col min="11268" max="11268" width="3.88671875" style="9" bestFit="1" customWidth="1"/>
    <col min="11269" max="11269" width="32.109375" style="9" customWidth="1"/>
    <col min="11270" max="11270" width="20.109375" style="9" customWidth="1"/>
    <col min="11271" max="11271" width="5.109375" style="9" customWidth="1"/>
    <col min="11272" max="11272" width="2.44140625" style="9" customWidth="1"/>
    <col min="11273" max="11520" width="9" style="9"/>
    <col min="11521" max="11521" width="3.77734375" style="9" customWidth="1"/>
    <col min="11522" max="11522" width="13.33203125" style="9" customWidth="1"/>
    <col min="11523" max="11523" width="14.109375" style="9" customWidth="1"/>
    <col min="11524" max="11524" width="3.88671875" style="9" bestFit="1" customWidth="1"/>
    <col min="11525" max="11525" width="32.109375" style="9" customWidth="1"/>
    <col min="11526" max="11526" width="20.109375" style="9" customWidth="1"/>
    <col min="11527" max="11527" width="5.109375" style="9" customWidth="1"/>
    <col min="11528" max="11528" width="2.44140625" style="9" customWidth="1"/>
    <col min="11529" max="11776" width="9" style="9"/>
    <col min="11777" max="11777" width="3.77734375" style="9" customWidth="1"/>
    <col min="11778" max="11778" width="13.33203125" style="9" customWidth="1"/>
    <col min="11779" max="11779" width="14.109375" style="9" customWidth="1"/>
    <col min="11780" max="11780" width="3.88671875" style="9" bestFit="1" customWidth="1"/>
    <col min="11781" max="11781" width="32.109375" style="9" customWidth="1"/>
    <col min="11782" max="11782" width="20.109375" style="9" customWidth="1"/>
    <col min="11783" max="11783" width="5.109375" style="9" customWidth="1"/>
    <col min="11784" max="11784" width="2.44140625" style="9" customWidth="1"/>
    <col min="11785" max="12032" width="9" style="9"/>
    <col min="12033" max="12033" width="3.77734375" style="9" customWidth="1"/>
    <col min="12034" max="12034" width="13.33203125" style="9" customWidth="1"/>
    <col min="12035" max="12035" width="14.109375" style="9" customWidth="1"/>
    <col min="12036" max="12036" width="3.88671875" style="9" bestFit="1" customWidth="1"/>
    <col min="12037" max="12037" width="32.109375" style="9" customWidth="1"/>
    <col min="12038" max="12038" width="20.109375" style="9" customWidth="1"/>
    <col min="12039" max="12039" width="5.109375" style="9" customWidth="1"/>
    <col min="12040" max="12040" width="2.44140625" style="9" customWidth="1"/>
    <col min="12041" max="12288" width="9" style="9"/>
    <col min="12289" max="12289" width="3.77734375" style="9" customWidth="1"/>
    <col min="12290" max="12290" width="13.33203125" style="9" customWidth="1"/>
    <col min="12291" max="12291" width="14.109375" style="9" customWidth="1"/>
    <col min="12292" max="12292" width="3.88671875" style="9" bestFit="1" customWidth="1"/>
    <col min="12293" max="12293" width="32.109375" style="9" customWidth="1"/>
    <col min="12294" max="12294" width="20.109375" style="9" customWidth="1"/>
    <col min="12295" max="12295" width="5.109375" style="9" customWidth="1"/>
    <col min="12296" max="12296" width="2.44140625" style="9" customWidth="1"/>
    <col min="12297" max="12544" width="9" style="9"/>
    <col min="12545" max="12545" width="3.77734375" style="9" customWidth="1"/>
    <col min="12546" max="12546" width="13.33203125" style="9" customWidth="1"/>
    <col min="12547" max="12547" width="14.109375" style="9" customWidth="1"/>
    <col min="12548" max="12548" width="3.88671875" style="9" bestFit="1" customWidth="1"/>
    <col min="12549" max="12549" width="32.109375" style="9" customWidth="1"/>
    <col min="12550" max="12550" width="20.109375" style="9" customWidth="1"/>
    <col min="12551" max="12551" width="5.109375" style="9" customWidth="1"/>
    <col min="12552" max="12552" width="2.44140625" style="9" customWidth="1"/>
    <col min="12553" max="12800" width="9" style="9"/>
    <col min="12801" max="12801" width="3.77734375" style="9" customWidth="1"/>
    <col min="12802" max="12802" width="13.33203125" style="9" customWidth="1"/>
    <col min="12803" max="12803" width="14.109375" style="9" customWidth="1"/>
    <col min="12804" max="12804" width="3.88671875" style="9" bestFit="1" customWidth="1"/>
    <col min="12805" max="12805" width="32.109375" style="9" customWidth="1"/>
    <col min="12806" max="12806" width="20.109375" style="9" customWidth="1"/>
    <col min="12807" max="12807" width="5.109375" style="9" customWidth="1"/>
    <col min="12808" max="12808" width="2.44140625" style="9" customWidth="1"/>
    <col min="12809" max="13056" width="9" style="9"/>
    <col min="13057" max="13057" width="3.77734375" style="9" customWidth="1"/>
    <col min="13058" max="13058" width="13.33203125" style="9" customWidth="1"/>
    <col min="13059" max="13059" width="14.109375" style="9" customWidth="1"/>
    <col min="13060" max="13060" width="3.88671875" style="9" bestFit="1" customWidth="1"/>
    <col min="13061" max="13061" width="32.109375" style="9" customWidth="1"/>
    <col min="13062" max="13062" width="20.109375" style="9" customWidth="1"/>
    <col min="13063" max="13063" width="5.109375" style="9" customWidth="1"/>
    <col min="13064" max="13064" width="2.44140625" style="9" customWidth="1"/>
    <col min="13065" max="13312" width="9" style="9"/>
    <col min="13313" max="13313" width="3.77734375" style="9" customWidth="1"/>
    <col min="13314" max="13314" width="13.33203125" style="9" customWidth="1"/>
    <col min="13315" max="13315" width="14.109375" style="9" customWidth="1"/>
    <col min="13316" max="13316" width="3.88671875" style="9" bestFit="1" customWidth="1"/>
    <col min="13317" max="13317" width="32.109375" style="9" customWidth="1"/>
    <col min="13318" max="13318" width="20.109375" style="9" customWidth="1"/>
    <col min="13319" max="13319" width="5.109375" style="9" customWidth="1"/>
    <col min="13320" max="13320" width="2.44140625" style="9" customWidth="1"/>
    <col min="13321" max="13568" width="9" style="9"/>
    <col min="13569" max="13569" width="3.77734375" style="9" customWidth="1"/>
    <col min="13570" max="13570" width="13.33203125" style="9" customWidth="1"/>
    <col min="13571" max="13571" width="14.109375" style="9" customWidth="1"/>
    <col min="13572" max="13572" width="3.88671875" style="9" bestFit="1" customWidth="1"/>
    <col min="13573" max="13573" width="32.109375" style="9" customWidth="1"/>
    <col min="13574" max="13574" width="20.109375" style="9" customWidth="1"/>
    <col min="13575" max="13575" width="5.109375" style="9" customWidth="1"/>
    <col min="13576" max="13576" width="2.44140625" style="9" customWidth="1"/>
    <col min="13577" max="13824" width="9" style="9"/>
    <col min="13825" max="13825" width="3.77734375" style="9" customWidth="1"/>
    <col min="13826" max="13826" width="13.33203125" style="9" customWidth="1"/>
    <col min="13827" max="13827" width="14.109375" style="9" customWidth="1"/>
    <col min="13828" max="13828" width="3.88671875" style="9" bestFit="1" customWidth="1"/>
    <col min="13829" max="13829" width="32.109375" style="9" customWidth="1"/>
    <col min="13830" max="13830" width="20.109375" style="9" customWidth="1"/>
    <col min="13831" max="13831" width="5.109375" style="9" customWidth="1"/>
    <col min="13832" max="13832" width="2.44140625" style="9" customWidth="1"/>
    <col min="13833" max="14080" width="9" style="9"/>
    <col min="14081" max="14081" width="3.77734375" style="9" customWidth="1"/>
    <col min="14082" max="14082" width="13.33203125" style="9" customWidth="1"/>
    <col min="14083" max="14083" width="14.109375" style="9" customWidth="1"/>
    <col min="14084" max="14084" width="3.88671875" style="9" bestFit="1" customWidth="1"/>
    <col min="14085" max="14085" width="32.109375" style="9" customWidth="1"/>
    <col min="14086" max="14086" width="20.109375" style="9" customWidth="1"/>
    <col min="14087" max="14087" width="5.109375" style="9" customWidth="1"/>
    <col min="14088" max="14088" width="2.44140625" style="9" customWidth="1"/>
    <col min="14089" max="14336" width="9" style="9"/>
    <col min="14337" max="14337" width="3.77734375" style="9" customWidth="1"/>
    <col min="14338" max="14338" width="13.33203125" style="9" customWidth="1"/>
    <col min="14339" max="14339" width="14.109375" style="9" customWidth="1"/>
    <col min="14340" max="14340" width="3.88671875" style="9" bestFit="1" customWidth="1"/>
    <col min="14341" max="14341" width="32.109375" style="9" customWidth="1"/>
    <col min="14342" max="14342" width="20.109375" style="9" customWidth="1"/>
    <col min="14343" max="14343" width="5.109375" style="9" customWidth="1"/>
    <col min="14344" max="14344" width="2.44140625" style="9" customWidth="1"/>
    <col min="14345" max="14592" width="9" style="9"/>
    <col min="14593" max="14593" width="3.77734375" style="9" customWidth="1"/>
    <col min="14594" max="14594" width="13.33203125" style="9" customWidth="1"/>
    <col min="14595" max="14595" width="14.109375" style="9" customWidth="1"/>
    <col min="14596" max="14596" width="3.88671875" style="9" bestFit="1" customWidth="1"/>
    <col min="14597" max="14597" width="32.109375" style="9" customWidth="1"/>
    <col min="14598" max="14598" width="20.109375" style="9" customWidth="1"/>
    <col min="14599" max="14599" width="5.109375" style="9" customWidth="1"/>
    <col min="14600" max="14600" width="2.44140625" style="9" customWidth="1"/>
    <col min="14601" max="14848" width="9" style="9"/>
    <col min="14849" max="14849" width="3.77734375" style="9" customWidth="1"/>
    <col min="14850" max="14850" width="13.33203125" style="9" customWidth="1"/>
    <col min="14851" max="14851" width="14.109375" style="9" customWidth="1"/>
    <col min="14852" max="14852" width="3.88671875" style="9" bestFit="1" customWidth="1"/>
    <col min="14853" max="14853" width="32.109375" style="9" customWidth="1"/>
    <col min="14854" max="14854" width="20.109375" style="9" customWidth="1"/>
    <col min="14855" max="14855" width="5.109375" style="9" customWidth="1"/>
    <col min="14856" max="14856" width="2.44140625" style="9" customWidth="1"/>
    <col min="14857" max="15104" width="9" style="9"/>
    <col min="15105" max="15105" width="3.77734375" style="9" customWidth="1"/>
    <col min="15106" max="15106" width="13.33203125" style="9" customWidth="1"/>
    <col min="15107" max="15107" width="14.109375" style="9" customWidth="1"/>
    <col min="15108" max="15108" width="3.88671875" style="9" bestFit="1" customWidth="1"/>
    <col min="15109" max="15109" width="32.109375" style="9" customWidth="1"/>
    <col min="15110" max="15110" width="20.109375" style="9" customWidth="1"/>
    <col min="15111" max="15111" width="5.109375" style="9" customWidth="1"/>
    <col min="15112" max="15112" width="2.44140625" style="9" customWidth="1"/>
    <col min="15113" max="15360" width="9" style="9"/>
    <col min="15361" max="15361" width="3.77734375" style="9" customWidth="1"/>
    <col min="15362" max="15362" width="13.33203125" style="9" customWidth="1"/>
    <col min="15363" max="15363" width="14.109375" style="9" customWidth="1"/>
    <col min="15364" max="15364" width="3.88671875" style="9" bestFit="1" customWidth="1"/>
    <col min="15365" max="15365" width="32.109375" style="9" customWidth="1"/>
    <col min="15366" max="15366" width="20.109375" style="9" customWidth="1"/>
    <col min="15367" max="15367" width="5.109375" style="9" customWidth="1"/>
    <col min="15368" max="15368" width="2.44140625" style="9" customWidth="1"/>
    <col min="15369" max="15616" width="9" style="9"/>
    <col min="15617" max="15617" width="3.77734375" style="9" customWidth="1"/>
    <col min="15618" max="15618" width="13.33203125" style="9" customWidth="1"/>
    <col min="15619" max="15619" width="14.109375" style="9" customWidth="1"/>
    <col min="15620" max="15620" width="3.88671875" style="9" bestFit="1" customWidth="1"/>
    <col min="15621" max="15621" width="32.109375" style="9" customWidth="1"/>
    <col min="15622" max="15622" width="20.109375" style="9" customWidth="1"/>
    <col min="15623" max="15623" width="5.109375" style="9" customWidth="1"/>
    <col min="15624" max="15624" width="2.44140625" style="9" customWidth="1"/>
    <col min="15625" max="15872" width="9" style="9"/>
    <col min="15873" max="15873" width="3.77734375" style="9" customWidth="1"/>
    <col min="15874" max="15874" width="13.33203125" style="9" customWidth="1"/>
    <col min="15875" max="15875" width="14.109375" style="9" customWidth="1"/>
    <col min="15876" max="15876" width="3.88671875" style="9" bestFit="1" customWidth="1"/>
    <col min="15877" max="15877" width="32.109375" style="9" customWidth="1"/>
    <col min="15878" max="15878" width="20.109375" style="9" customWidth="1"/>
    <col min="15879" max="15879" width="5.109375" style="9" customWidth="1"/>
    <col min="15880" max="15880" width="2.44140625" style="9" customWidth="1"/>
    <col min="15881" max="16128" width="9" style="9"/>
    <col min="16129" max="16129" width="3.77734375" style="9" customWidth="1"/>
    <col min="16130" max="16130" width="13.33203125" style="9" customWidth="1"/>
    <col min="16131" max="16131" width="14.109375" style="9" customWidth="1"/>
    <col min="16132" max="16132" width="3.88671875" style="9" bestFit="1" customWidth="1"/>
    <col min="16133" max="16133" width="32.109375" style="9" customWidth="1"/>
    <col min="16134" max="16134" width="20.109375" style="9" customWidth="1"/>
    <col min="16135" max="16135" width="5.109375" style="9" customWidth="1"/>
    <col min="16136" max="16136" width="2.44140625" style="9" customWidth="1"/>
    <col min="16137" max="16384" width="9" style="9"/>
  </cols>
  <sheetData>
    <row r="1" spans="1:7" ht="20.100000000000001" customHeight="1">
      <c r="A1" s="380" t="s">
        <v>437</v>
      </c>
      <c r="B1" s="365"/>
      <c r="C1" s="365"/>
      <c r="D1" s="365"/>
      <c r="E1" s="365"/>
      <c r="F1" s="365"/>
      <c r="G1" s="366"/>
    </row>
    <row r="2" spans="1:7" ht="20.100000000000001" customHeight="1">
      <c r="A2" s="364"/>
      <c r="B2" s="365"/>
      <c r="C2" s="365"/>
      <c r="D2" s="365"/>
      <c r="E2" s="365"/>
      <c r="F2" s="367"/>
      <c r="G2" s="366" t="s">
        <v>87</v>
      </c>
    </row>
    <row r="3" spans="1:7" ht="20.100000000000001" customHeight="1">
      <c r="A3" s="364"/>
      <c r="B3" s="365"/>
      <c r="C3" s="365"/>
      <c r="D3" s="365"/>
      <c r="E3" s="365"/>
      <c r="F3" s="365"/>
      <c r="G3" s="366"/>
    </row>
    <row r="4" spans="1:7" ht="20.100000000000001" customHeight="1">
      <c r="A4" s="364"/>
      <c r="B4" s="1002" t="s">
        <v>406</v>
      </c>
      <c r="C4" s="1002"/>
      <c r="D4" s="1002"/>
      <c r="E4" s="1002"/>
      <c r="F4" s="1002"/>
      <c r="G4" s="1002"/>
    </row>
    <row r="5" spans="1:7" ht="20.100000000000001" customHeight="1">
      <c r="A5" s="364"/>
      <c r="B5" s="1002" t="s">
        <v>407</v>
      </c>
      <c r="C5" s="1002"/>
      <c r="D5" s="1002"/>
      <c r="E5" s="1002"/>
      <c r="F5" s="1002"/>
      <c r="G5" s="1002"/>
    </row>
    <row r="6" spans="1:7" ht="20.100000000000001" customHeight="1">
      <c r="A6" s="364"/>
      <c r="B6" s="367"/>
      <c r="C6" s="367"/>
      <c r="D6" s="367"/>
      <c r="E6" s="367"/>
      <c r="F6" s="367"/>
      <c r="G6" s="367"/>
    </row>
    <row r="7" spans="1:7" ht="32.25" customHeight="1">
      <c r="A7" s="367"/>
      <c r="B7" s="1003" t="s">
        <v>408</v>
      </c>
      <c r="C7" s="1003"/>
      <c r="D7" s="1000"/>
      <c r="E7" s="1000"/>
      <c r="F7" s="1000"/>
      <c r="G7" s="1000"/>
    </row>
    <row r="8" spans="1:7" ht="32.25" customHeight="1">
      <c r="A8" s="367"/>
      <c r="B8" s="1004" t="s">
        <v>409</v>
      </c>
      <c r="C8" s="1005"/>
      <c r="D8" s="1006"/>
      <c r="E8" s="1007"/>
      <c r="F8" s="1007"/>
      <c r="G8" s="1008"/>
    </row>
    <row r="9" spans="1:7" ht="32.25" customHeight="1">
      <c r="A9" s="365"/>
      <c r="B9" s="1009" t="s">
        <v>410</v>
      </c>
      <c r="C9" s="1009"/>
      <c r="D9" s="1000" t="s">
        <v>411</v>
      </c>
      <c r="E9" s="1000"/>
      <c r="F9" s="1000"/>
      <c r="G9" s="1000"/>
    </row>
    <row r="10" spans="1:7" ht="12" customHeight="1">
      <c r="A10" s="365"/>
      <c r="B10" s="371"/>
      <c r="C10" s="371"/>
      <c r="D10" s="369"/>
      <c r="E10" s="369"/>
      <c r="F10" s="369"/>
      <c r="G10" s="369"/>
    </row>
    <row r="11" spans="1:7" ht="37.5" customHeight="1">
      <c r="A11" s="365"/>
      <c r="B11" s="1010" t="s">
        <v>412</v>
      </c>
      <c r="C11" s="1011"/>
      <c r="D11" s="1011"/>
      <c r="E11" s="1011"/>
      <c r="F11" s="372"/>
      <c r="G11" s="370" t="s">
        <v>2</v>
      </c>
    </row>
    <row r="12" spans="1:7" ht="37.5" customHeight="1">
      <c r="A12" s="365"/>
      <c r="B12" s="994" t="s">
        <v>413</v>
      </c>
      <c r="C12" s="995"/>
      <c r="D12" s="373" t="s">
        <v>414</v>
      </c>
      <c r="E12" s="374" t="s">
        <v>415</v>
      </c>
      <c r="F12" s="368"/>
      <c r="G12" s="370" t="s">
        <v>416</v>
      </c>
    </row>
    <row r="13" spans="1:7" ht="37.5" customHeight="1">
      <c r="A13" s="365"/>
      <c r="B13" s="998"/>
      <c r="C13" s="999"/>
      <c r="D13" s="373" t="s">
        <v>11</v>
      </c>
      <c r="E13" s="375" t="s">
        <v>417</v>
      </c>
      <c r="F13" s="1000" t="s">
        <v>418</v>
      </c>
      <c r="G13" s="1000"/>
    </row>
    <row r="14" spans="1:7" ht="37.5" customHeight="1">
      <c r="A14" s="365"/>
      <c r="B14" s="994" t="s">
        <v>419</v>
      </c>
      <c r="C14" s="995"/>
      <c r="D14" s="373" t="s">
        <v>414</v>
      </c>
      <c r="E14" s="374" t="s">
        <v>420</v>
      </c>
      <c r="F14" s="1000"/>
      <c r="G14" s="1000"/>
    </row>
    <row r="15" spans="1:7" ht="37.5" customHeight="1">
      <c r="A15" s="365"/>
      <c r="B15" s="996"/>
      <c r="C15" s="997"/>
      <c r="D15" s="373" t="s">
        <v>11</v>
      </c>
      <c r="E15" s="376" t="s">
        <v>421</v>
      </c>
      <c r="F15" s="1001"/>
      <c r="G15" s="1000"/>
    </row>
    <row r="16" spans="1:7" ht="37.5" customHeight="1">
      <c r="A16" s="365"/>
      <c r="B16" s="998"/>
      <c r="C16" s="999"/>
      <c r="D16" s="373" t="s">
        <v>12</v>
      </c>
      <c r="E16" s="376" t="s">
        <v>422</v>
      </c>
      <c r="F16" s="368"/>
      <c r="G16" s="370" t="s">
        <v>2</v>
      </c>
    </row>
    <row r="17" spans="1:7" ht="45" customHeight="1">
      <c r="A17" s="365"/>
      <c r="B17" s="1015" t="s">
        <v>423</v>
      </c>
      <c r="C17" s="1016"/>
      <c r="D17" s="1017"/>
      <c r="E17" s="1017"/>
      <c r="F17" s="1018"/>
      <c r="G17" s="1017"/>
    </row>
    <row r="18" spans="1:7" ht="45" customHeight="1">
      <c r="A18" s="365"/>
      <c r="B18" s="994" t="s">
        <v>424</v>
      </c>
      <c r="C18" s="995"/>
      <c r="D18" s="373" t="s">
        <v>414</v>
      </c>
      <c r="E18" s="376" t="s">
        <v>425</v>
      </c>
      <c r="F18" s="1006" t="s">
        <v>418</v>
      </c>
      <c r="G18" s="1008"/>
    </row>
    <row r="19" spans="1:7" ht="89.25" customHeight="1">
      <c r="A19" s="365"/>
      <c r="B19" s="998"/>
      <c r="C19" s="999"/>
      <c r="D19" s="373" t="s">
        <v>11</v>
      </c>
      <c r="E19" s="376" t="s">
        <v>426</v>
      </c>
      <c r="F19" s="1006" t="s">
        <v>418</v>
      </c>
      <c r="G19" s="1008"/>
    </row>
    <row r="20" spans="1:7" ht="9.75" customHeight="1">
      <c r="A20" s="365"/>
      <c r="B20" s="377"/>
      <c r="C20" s="377"/>
      <c r="D20" s="377"/>
      <c r="E20" s="378"/>
      <c r="F20" s="379"/>
      <c r="G20" s="379"/>
    </row>
    <row r="21" spans="1:7" ht="45" customHeight="1">
      <c r="A21" s="365"/>
      <c r="B21" s="1019" t="s">
        <v>427</v>
      </c>
      <c r="C21" s="374" t="s">
        <v>428</v>
      </c>
      <c r="D21" s="1015" t="s">
        <v>429</v>
      </c>
      <c r="E21" s="1022"/>
      <c r="F21" s="1022"/>
      <c r="G21" s="1016"/>
    </row>
    <row r="22" spans="1:7" ht="54.75" customHeight="1">
      <c r="A22" s="365"/>
      <c r="B22" s="1020"/>
      <c r="C22" s="374" t="s">
        <v>430</v>
      </c>
      <c r="D22" s="998" t="s">
        <v>431</v>
      </c>
      <c r="E22" s="1023"/>
      <c r="F22" s="1023"/>
      <c r="G22" s="999"/>
    </row>
    <row r="23" spans="1:7" ht="18" customHeight="1">
      <c r="A23" s="365"/>
      <c r="B23" s="1021"/>
      <c r="C23" s="374" t="s">
        <v>432</v>
      </c>
      <c r="D23" s="998" t="s">
        <v>433</v>
      </c>
      <c r="E23" s="1023"/>
      <c r="F23" s="1023"/>
      <c r="G23" s="999"/>
    </row>
    <row r="24" spans="1:7" ht="9" customHeight="1">
      <c r="A24" s="365"/>
      <c r="B24" s="377"/>
      <c r="C24" s="377"/>
      <c r="D24" s="377"/>
      <c r="E24" s="378"/>
      <c r="F24" s="379"/>
      <c r="G24" s="379"/>
    </row>
    <row r="25" spans="1:7" ht="24" customHeight="1">
      <c r="A25" s="365"/>
      <c r="B25" s="1012" t="s">
        <v>434</v>
      </c>
      <c r="C25" s="1012"/>
      <c r="D25" s="1012"/>
      <c r="E25" s="1012"/>
      <c r="F25" s="1012"/>
      <c r="G25" s="1012"/>
    </row>
    <row r="26" spans="1:7" ht="75.75" customHeight="1">
      <c r="A26" s="365"/>
      <c r="B26" s="1013" t="s">
        <v>435</v>
      </c>
      <c r="C26" s="1013"/>
      <c r="D26" s="1013"/>
      <c r="E26" s="1013"/>
      <c r="F26" s="1013"/>
      <c r="G26" s="1013"/>
    </row>
    <row r="27" spans="1:7" ht="45.75" customHeight="1">
      <c r="A27" s="365"/>
      <c r="B27" s="1012" t="s">
        <v>436</v>
      </c>
      <c r="C27" s="1014"/>
      <c r="D27" s="1014"/>
      <c r="E27" s="1014"/>
      <c r="F27" s="1014"/>
      <c r="G27" s="1014"/>
    </row>
    <row r="28" spans="1:7">
      <c r="G28" s="365" t="s">
        <v>397</v>
      </c>
    </row>
  </sheetData>
  <mergeCells count="26">
    <mergeCell ref="B25:G25"/>
    <mergeCell ref="B26:G26"/>
    <mergeCell ref="B27:G27"/>
    <mergeCell ref="B17:C17"/>
    <mergeCell ref="D17:G17"/>
    <mergeCell ref="B18:C19"/>
    <mergeCell ref="F18:G18"/>
    <mergeCell ref="F19:G19"/>
    <mergeCell ref="B21:B23"/>
    <mergeCell ref="D21:G21"/>
    <mergeCell ref="D22:G22"/>
    <mergeCell ref="D23:G23"/>
    <mergeCell ref="B14:C16"/>
    <mergeCell ref="F14:G14"/>
    <mergeCell ref="F15:G15"/>
    <mergeCell ref="B4:G4"/>
    <mergeCell ref="B5:G5"/>
    <mergeCell ref="B7:C7"/>
    <mergeCell ref="D7:G7"/>
    <mergeCell ref="B8:C8"/>
    <mergeCell ref="D8:G8"/>
    <mergeCell ref="B9:C9"/>
    <mergeCell ref="D9:G9"/>
    <mergeCell ref="B11:E11"/>
    <mergeCell ref="B12:C13"/>
    <mergeCell ref="F13:G13"/>
  </mergeCells>
  <phoneticPr fontId="3"/>
  <pageMargins left="0.59055118110236227" right="0.51181102362204722" top="0.65" bottom="0.41"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H26"/>
  <sheetViews>
    <sheetView view="pageBreakPreview" zoomScaleNormal="100" zoomScaleSheetLayoutView="100" workbookViewId="0">
      <selection activeCell="G26" sqref="G26"/>
    </sheetView>
  </sheetViews>
  <sheetFormatPr defaultRowHeight="13.2"/>
  <cols>
    <col min="1" max="1" width="3.77734375" style="9" customWidth="1"/>
    <col min="2" max="2" width="20.33203125" style="9" customWidth="1"/>
    <col min="3" max="3" width="3.88671875" style="9" bestFit="1" customWidth="1"/>
    <col min="4" max="7" width="16.33203125" style="9" customWidth="1"/>
    <col min="8" max="8" width="3.77734375" style="9" customWidth="1"/>
    <col min="9" max="9" width="2.44140625" style="9" customWidth="1"/>
    <col min="10" max="16384" width="8.88671875" style="9"/>
  </cols>
  <sheetData>
    <row r="1" spans="1:8" ht="17.25" customHeight="1">
      <c r="A1" s="384" t="s">
        <v>438</v>
      </c>
    </row>
    <row r="2" spans="1:8" ht="29.25" customHeight="1">
      <c r="A2" s="1"/>
      <c r="H2" s="381"/>
    </row>
    <row r="3" spans="1:8" ht="30.75" customHeight="1">
      <c r="A3" s="1"/>
      <c r="B3" s="1033"/>
      <c r="C3" s="1033"/>
      <c r="D3" s="1033"/>
      <c r="E3" s="1033"/>
      <c r="F3" s="1033"/>
      <c r="G3" s="1033"/>
      <c r="H3" s="1033"/>
    </row>
    <row r="4" spans="1:8" ht="15" customHeight="1">
      <c r="A4" s="8"/>
      <c r="B4" s="8"/>
      <c r="C4" s="8"/>
      <c r="D4" s="8"/>
      <c r="E4" s="8"/>
      <c r="F4" s="8"/>
      <c r="G4" s="8"/>
    </row>
    <row r="5" spans="1:8" ht="36.75" customHeight="1">
      <c r="A5" s="8"/>
      <c r="B5" s="382"/>
      <c r="C5" s="1034"/>
      <c r="D5" s="1034"/>
      <c r="E5" s="1034"/>
      <c r="F5" s="1034"/>
      <c r="G5" s="1034"/>
      <c r="H5" s="1034"/>
    </row>
    <row r="6" spans="1:8" ht="36.75" customHeight="1">
      <c r="A6" s="8"/>
      <c r="B6" s="382"/>
      <c r="C6" s="1034"/>
      <c r="D6" s="1034"/>
      <c r="E6" s="1034"/>
      <c r="F6" s="1034"/>
      <c r="G6" s="1034"/>
      <c r="H6" s="1034"/>
    </row>
    <row r="7" spans="1:8" ht="36.75" customHeight="1">
      <c r="A7" s="8"/>
      <c r="B7" s="382"/>
      <c r="C7" s="1034"/>
      <c r="D7" s="1034"/>
      <c r="E7" s="1034"/>
      <c r="F7" s="1034"/>
      <c r="G7" s="1034"/>
      <c r="H7" s="1034"/>
    </row>
    <row r="8" spans="1:8" ht="36.75" customHeight="1">
      <c r="B8" s="382"/>
      <c r="C8" s="1025"/>
      <c r="D8" s="1025"/>
      <c r="E8" s="1025"/>
      <c r="F8" s="1025"/>
      <c r="G8" s="1025"/>
      <c r="H8" s="1025"/>
    </row>
    <row r="9" spans="1:8" ht="36.75" customHeight="1">
      <c r="B9" s="382"/>
      <c r="C9" s="1025"/>
      <c r="D9" s="1025"/>
      <c r="E9" s="1025"/>
      <c r="F9" s="1025"/>
      <c r="G9" s="1025"/>
      <c r="H9" s="1025"/>
    </row>
    <row r="10" spans="1:8" ht="36.75" customHeight="1">
      <c r="B10" s="1026"/>
      <c r="C10" s="382"/>
      <c r="D10" s="1027"/>
      <c r="E10" s="1032"/>
      <c r="F10" s="1025"/>
      <c r="G10" s="1025"/>
      <c r="H10" s="1025"/>
    </row>
    <row r="11" spans="1:8" ht="36.75" customHeight="1">
      <c r="B11" s="1026"/>
      <c r="C11" s="382"/>
      <c r="D11" s="1032"/>
      <c r="E11" s="1032"/>
      <c r="F11" s="1025"/>
      <c r="G11" s="1025"/>
      <c r="H11" s="1025"/>
    </row>
    <row r="12" spans="1:8" ht="36.75" customHeight="1">
      <c r="B12" s="1026"/>
      <c r="C12" s="382"/>
      <c r="D12" s="1027"/>
      <c r="E12" s="1027"/>
      <c r="F12" s="1025"/>
      <c r="G12" s="1025"/>
      <c r="H12" s="1025"/>
    </row>
    <row r="13" spans="1:8" ht="20.100000000000001" customHeight="1">
      <c r="B13" s="1026"/>
      <c r="C13" s="382"/>
      <c r="D13" s="1027"/>
      <c r="E13" s="1027"/>
      <c r="F13" s="1025"/>
      <c r="G13" s="1025"/>
      <c r="H13" s="1025"/>
    </row>
    <row r="14" spans="1:8" ht="20.100000000000001" customHeight="1">
      <c r="B14" s="1028"/>
      <c r="C14" s="383"/>
      <c r="D14" s="1029"/>
      <c r="E14" s="1030"/>
      <c r="F14" s="1031"/>
      <c r="G14" s="1031"/>
      <c r="H14" s="1031"/>
    </row>
    <row r="15" spans="1:8" ht="36.75" customHeight="1">
      <c r="B15" s="1026"/>
      <c r="C15" s="1025"/>
      <c r="D15" s="1025"/>
      <c r="E15" s="1025"/>
      <c r="F15" s="1025"/>
      <c r="G15" s="1025"/>
      <c r="H15" s="1025"/>
    </row>
    <row r="16" spans="1:8" ht="32.25" customHeight="1">
      <c r="B16" s="1026"/>
      <c r="C16" s="1025"/>
      <c r="D16" s="1025"/>
      <c r="E16" s="1025"/>
      <c r="F16" s="1025"/>
      <c r="G16" s="1025"/>
      <c r="H16" s="1025"/>
    </row>
    <row r="17" spans="2:8" ht="32.25" customHeight="1">
      <c r="B17" s="1026"/>
      <c r="C17" s="382"/>
      <c r="D17" s="1027"/>
      <c r="E17" s="1027"/>
      <c r="F17" s="1025"/>
      <c r="G17" s="1025"/>
      <c r="H17" s="1025"/>
    </row>
    <row r="18" spans="2:8" ht="36.75" customHeight="1">
      <c r="B18" s="1026"/>
      <c r="C18" s="1026"/>
      <c r="D18" s="1027"/>
      <c r="E18" s="1027"/>
      <c r="F18" s="1025"/>
      <c r="G18" s="1025"/>
      <c r="H18" s="1025"/>
    </row>
    <row r="19" spans="2:8" ht="36.75" customHeight="1">
      <c r="B19" s="1026"/>
      <c r="C19" s="1026"/>
      <c r="D19" s="1027"/>
      <c r="E19" s="1027"/>
      <c r="F19" s="1025"/>
      <c r="G19" s="1025"/>
      <c r="H19" s="1025"/>
    </row>
    <row r="20" spans="2:8" ht="36.75" customHeight="1">
      <c r="B20" s="2"/>
    </row>
    <row r="21" spans="2:8" ht="36.75" customHeight="1">
      <c r="B21" s="2"/>
    </row>
    <row r="22" spans="2:8" ht="48" customHeight="1">
      <c r="B22" s="1024"/>
      <c r="C22" s="1024"/>
      <c r="D22" s="1024"/>
      <c r="E22" s="1024"/>
      <c r="F22" s="1024"/>
      <c r="G22" s="1024"/>
      <c r="H22" s="1024"/>
    </row>
    <row r="23" spans="2:8" ht="59.4" customHeight="1">
      <c r="B23" s="1024"/>
      <c r="C23" s="1024"/>
      <c r="D23" s="1024"/>
      <c r="E23" s="1024"/>
      <c r="F23" s="1024"/>
      <c r="G23" s="1024"/>
      <c r="H23" s="1024"/>
    </row>
    <row r="24" spans="2:8" ht="54.6" customHeight="1">
      <c r="B24" s="1024"/>
      <c r="C24" s="1024"/>
      <c r="D24" s="1024"/>
      <c r="E24" s="1024"/>
      <c r="F24" s="1024"/>
      <c r="G24" s="1024"/>
      <c r="H24" s="1024"/>
    </row>
    <row r="25" spans="2:8" ht="37.200000000000003" customHeight="1">
      <c r="B25" s="2"/>
      <c r="G25" s="1025"/>
      <c r="H25" s="1025"/>
    </row>
    <row r="26" spans="2:8">
      <c r="G26" s="95" t="s">
        <v>397</v>
      </c>
    </row>
  </sheetData>
  <mergeCells count="30">
    <mergeCell ref="C9:H9"/>
    <mergeCell ref="B10:B11"/>
    <mergeCell ref="D10:E10"/>
    <mergeCell ref="F10:H10"/>
    <mergeCell ref="B3:H3"/>
    <mergeCell ref="C5:H5"/>
    <mergeCell ref="C6:H6"/>
    <mergeCell ref="C7:H7"/>
    <mergeCell ref="C8:H8"/>
    <mergeCell ref="D11:E11"/>
    <mergeCell ref="F11:H11"/>
    <mergeCell ref="B12:B14"/>
    <mergeCell ref="D12:E12"/>
    <mergeCell ref="F12:H12"/>
    <mergeCell ref="D13:E13"/>
    <mergeCell ref="F13:H13"/>
    <mergeCell ref="D14:E14"/>
    <mergeCell ref="F14:H14"/>
    <mergeCell ref="B22:H22"/>
    <mergeCell ref="B23:H23"/>
    <mergeCell ref="B24:H24"/>
    <mergeCell ref="G25:H25"/>
    <mergeCell ref="B15:B16"/>
    <mergeCell ref="C15:H16"/>
    <mergeCell ref="B17:B19"/>
    <mergeCell ref="D17:E17"/>
    <mergeCell ref="F17:H17"/>
    <mergeCell ref="C18:C19"/>
    <mergeCell ref="D18:E19"/>
    <mergeCell ref="F18:H19"/>
  </mergeCells>
  <phoneticPr fontId="3"/>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0CB08-C49A-42F5-96B8-1F6BEDBAC92C}">
  <sheetPr>
    <tabColor rgb="FFFFFF00"/>
  </sheetPr>
  <dimension ref="A1:H45"/>
  <sheetViews>
    <sheetView view="pageBreakPreview" zoomScale="85" zoomScaleNormal="85" zoomScaleSheetLayoutView="85" workbookViewId="0">
      <selection activeCell="H45" sqref="H45"/>
    </sheetView>
  </sheetViews>
  <sheetFormatPr defaultColWidth="9" defaultRowHeight="13.2"/>
  <cols>
    <col min="1" max="1" width="9" style="9"/>
    <col min="2" max="2" width="11.109375" style="9" customWidth="1"/>
    <col min="3" max="3" width="9" style="9"/>
    <col min="4" max="4" width="21.21875" style="9" customWidth="1"/>
    <col min="5" max="5" width="9" style="9"/>
    <col min="6" max="6" width="14" style="9" customWidth="1"/>
    <col min="7" max="7" width="4.88671875" style="9" customWidth="1"/>
    <col min="8" max="8" width="15.109375" style="9" customWidth="1"/>
    <col min="9" max="257" width="9" style="9"/>
    <col min="258" max="258" width="11.109375" style="9" customWidth="1"/>
    <col min="259" max="259" width="9" style="9"/>
    <col min="260" max="260" width="21.21875" style="9" customWidth="1"/>
    <col min="261" max="261" width="9" style="9"/>
    <col min="262" max="262" width="14" style="9" customWidth="1"/>
    <col min="263" max="263" width="4.88671875" style="9" customWidth="1"/>
    <col min="264" max="264" width="15.109375" style="9" customWidth="1"/>
    <col min="265" max="513" width="9" style="9"/>
    <col min="514" max="514" width="11.109375" style="9" customWidth="1"/>
    <col min="515" max="515" width="9" style="9"/>
    <col min="516" max="516" width="21.21875" style="9" customWidth="1"/>
    <col min="517" max="517" width="9" style="9"/>
    <col min="518" max="518" width="14" style="9" customWidth="1"/>
    <col min="519" max="519" width="4.88671875" style="9" customWidth="1"/>
    <col min="520" max="520" width="15.109375" style="9" customWidth="1"/>
    <col min="521" max="769" width="9" style="9"/>
    <col min="770" max="770" width="11.109375" style="9" customWidth="1"/>
    <col min="771" max="771" width="9" style="9"/>
    <col min="772" max="772" width="21.21875" style="9" customWidth="1"/>
    <col min="773" max="773" width="9" style="9"/>
    <col min="774" max="774" width="14" style="9" customWidth="1"/>
    <col min="775" max="775" width="4.88671875" style="9" customWidth="1"/>
    <col min="776" max="776" width="15.109375" style="9" customWidth="1"/>
    <col min="777" max="1025" width="9" style="9"/>
    <col min="1026" max="1026" width="11.109375" style="9" customWidth="1"/>
    <col min="1027" max="1027" width="9" style="9"/>
    <col min="1028" max="1028" width="21.21875" style="9" customWidth="1"/>
    <col min="1029" max="1029" width="9" style="9"/>
    <col min="1030" max="1030" width="14" style="9" customWidth="1"/>
    <col min="1031" max="1031" width="4.88671875" style="9" customWidth="1"/>
    <col min="1032" max="1032" width="15.109375" style="9" customWidth="1"/>
    <col min="1033" max="1281" width="9" style="9"/>
    <col min="1282" max="1282" width="11.109375" style="9" customWidth="1"/>
    <col min="1283" max="1283" width="9" style="9"/>
    <col min="1284" max="1284" width="21.21875" style="9" customWidth="1"/>
    <col min="1285" max="1285" width="9" style="9"/>
    <col min="1286" max="1286" width="14" style="9" customWidth="1"/>
    <col min="1287" max="1287" width="4.88671875" style="9" customWidth="1"/>
    <col min="1288" max="1288" width="15.109375" style="9" customWidth="1"/>
    <col min="1289" max="1537" width="9" style="9"/>
    <col min="1538" max="1538" width="11.109375" style="9" customWidth="1"/>
    <col min="1539" max="1539" width="9" style="9"/>
    <col min="1540" max="1540" width="21.21875" style="9" customWidth="1"/>
    <col min="1541" max="1541" width="9" style="9"/>
    <col min="1542" max="1542" width="14" style="9" customWidth="1"/>
    <col min="1543" max="1543" width="4.88671875" style="9" customWidth="1"/>
    <col min="1544" max="1544" width="15.109375" style="9" customWidth="1"/>
    <col min="1545" max="1793" width="9" style="9"/>
    <col min="1794" max="1794" width="11.109375" style="9" customWidth="1"/>
    <col min="1795" max="1795" width="9" style="9"/>
    <col min="1796" max="1796" width="21.21875" style="9" customWidth="1"/>
    <col min="1797" max="1797" width="9" style="9"/>
    <col min="1798" max="1798" width="14" style="9" customWidth="1"/>
    <col min="1799" max="1799" width="4.88671875" style="9" customWidth="1"/>
    <col min="1800" max="1800" width="15.109375" style="9" customWidth="1"/>
    <col min="1801" max="2049" width="9" style="9"/>
    <col min="2050" max="2050" width="11.109375" style="9" customWidth="1"/>
    <col min="2051" max="2051" width="9" style="9"/>
    <col min="2052" max="2052" width="21.21875" style="9" customWidth="1"/>
    <col min="2053" max="2053" width="9" style="9"/>
    <col min="2054" max="2054" width="14" style="9" customWidth="1"/>
    <col min="2055" max="2055" width="4.88671875" style="9" customWidth="1"/>
    <col min="2056" max="2056" width="15.109375" style="9" customWidth="1"/>
    <col min="2057" max="2305" width="9" style="9"/>
    <col min="2306" max="2306" width="11.109375" style="9" customWidth="1"/>
    <col min="2307" max="2307" width="9" style="9"/>
    <col min="2308" max="2308" width="21.21875" style="9" customWidth="1"/>
    <col min="2309" max="2309" width="9" style="9"/>
    <col min="2310" max="2310" width="14" style="9" customWidth="1"/>
    <col min="2311" max="2311" width="4.88671875" style="9" customWidth="1"/>
    <col min="2312" max="2312" width="15.109375" style="9" customWidth="1"/>
    <col min="2313" max="2561" width="9" style="9"/>
    <col min="2562" max="2562" width="11.109375" style="9" customWidth="1"/>
    <col min="2563" max="2563" width="9" style="9"/>
    <col min="2564" max="2564" width="21.21875" style="9" customWidth="1"/>
    <col min="2565" max="2565" width="9" style="9"/>
    <col min="2566" max="2566" width="14" style="9" customWidth="1"/>
    <col min="2567" max="2567" width="4.88671875" style="9" customWidth="1"/>
    <col min="2568" max="2568" width="15.109375" style="9" customWidth="1"/>
    <col min="2569" max="2817" width="9" style="9"/>
    <col min="2818" max="2818" width="11.109375" style="9" customWidth="1"/>
    <col min="2819" max="2819" width="9" style="9"/>
    <col min="2820" max="2820" width="21.21875" style="9" customWidth="1"/>
    <col min="2821" max="2821" width="9" style="9"/>
    <col min="2822" max="2822" width="14" style="9" customWidth="1"/>
    <col min="2823" max="2823" width="4.88671875" style="9" customWidth="1"/>
    <col min="2824" max="2824" width="15.109375" style="9" customWidth="1"/>
    <col min="2825" max="3073" width="9" style="9"/>
    <col min="3074" max="3074" width="11.109375" style="9" customWidth="1"/>
    <col min="3075" max="3075" width="9" style="9"/>
    <col min="3076" max="3076" width="21.21875" style="9" customWidth="1"/>
    <col min="3077" max="3077" width="9" style="9"/>
    <col min="3078" max="3078" width="14" style="9" customWidth="1"/>
    <col min="3079" max="3079" width="4.88671875" style="9" customWidth="1"/>
    <col min="3080" max="3080" width="15.109375" style="9" customWidth="1"/>
    <col min="3081" max="3329" width="9" style="9"/>
    <col min="3330" max="3330" width="11.109375" style="9" customWidth="1"/>
    <col min="3331" max="3331" width="9" style="9"/>
    <col min="3332" max="3332" width="21.21875" style="9" customWidth="1"/>
    <col min="3333" max="3333" width="9" style="9"/>
    <col min="3334" max="3334" width="14" style="9" customWidth="1"/>
    <col min="3335" max="3335" width="4.88671875" style="9" customWidth="1"/>
    <col min="3336" max="3336" width="15.109375" style="9" customWidth="1"/>
    <col min="3337" max="3585" width="9" style="9"/>
    <col min="3586" max="3586" width="11.109375" style="9" customWidth="1"/>
    <col min="3587" max="3587" width="9" style="9"/>
    <col min="3588" max="3588" width="21.21875" style="9" customWidth="1"/>
    <col min="3589" max="3589" width="9" style="9"/>
    <col min="3590" max="3590" width="14" style="9" customWidth="1"/>
    <col min="3591" max="3591" width="4.88671875" style="9" customWidth="1"/>
    <col min="3592" max="3592" width="15.109375" style="9" customWidth="1"/>
    <col min="3593" max="3841" width="9" style="9"/>
    <col min="3842" max="3842" width="11.109375" style="9" customWidth="1"/>
    <col min="3843" max="3843" width="9" style="9"/>
    <col min="3844" max="3844" width="21.21875" style="9" customWidth="1"/>
    <col min="3845" max="3845" width="9" style="9"/>
    <col min="3846" max="3846" width="14" style="9" customWidth="1"/>
    <col min="3847" max="3847" width="4.88671875" style="9" customWidth="1"/>
    <col min="3848" max="3848" width="15.109375" style="9" customWidth="1"/>
    <col min="3849" max="4097" width="9" style="9"/>
    <col min="4098" max="4098" width="11.109375" style="9" customWidth="1"/>
    <col min="4099" max="4099" width="9" style="9"/>
    <col min="4100" max="4100" width="21.21875" style="9" customWidth="1"/>
    <col min="4101" max="4101" width="9" style="9"/>
    <col min="4102" max="4102" width="14" style="9" customWidth="1"/>
    <col min="4103" max="4103" width="4.88671875" style="9" customWidth="1"/>
    <col min="4104" max="4104" width="15.109375" style="9" customWidth="1"/>
    <col min="4105" max="4353" width="9" style="9"/>
    <col min="4354" max="4354" width="11.109375" style="9" customWidth="1"/>
    <col min="4355" max="4355" width="9" style="9"/>
    <col min="4356" max="4356" width="21.21875" style="9" customWidth="1"/>
    <col min="4357" max="4357" width="9" style="9"/>
    <col min="4358" max="4358" width="14" style="9" customWidth="1"/>
    <col min="4359" max="4359" width="4.88671875" style="9" customWidth="1"/>
    <col min="4360" max="4360" width="15.109375" style="9" customWidth="1"/>
    <col min="4361" max="4609" width="9" style="9"/>
    <col min="4610" max="4610" width="11.109375" style="9" customWidth="1"/>
    <col min="4611" max="4611" width="9" style="9"/>
    <col min="4612" max="4612" width="21.21875" style="9" customWidth="1"/>
    <col min="4613" max="4613" width="9" style="9"/>
    <col min="4614" max="4614" width="14" style="9" customWidth="1"/>
    <col min="4615" max="4615" width="4.88671875" style="9" customWidth="1"/>
    <col min="4616" max="4616" width="15.109375" style="9" customWidth="1"/>
    <col min="4617" max="4865" width="9" style="9"/>
    <col min="4866" max="4866" width="11.109375" style="9" customWidth="1"/>
    <col min="4867" max="4867" width="9" style="9"/>
    <col min="4868" max="4868" width="21.21875" style="9" customWidth="1"/>
    <col min="4869" max="4869" width="9" style="9"/>
    <col min="4870" max="4870" width="14" style="9" customWidth="1"/>
    <col min="4871" max="4871" width="4.88671875" style="9" customWidth="1"/>
    <col min="4872" max="4872" width="15.109375" style="9" customWidth="1"/>
    <col min="4873" max="5121" width="9" style="9"/>
    <col min="5122" max="5122" width="11.109375" style="9" customWidth="1"/>
    <col min="5123" max="5123" width="9" style="9"/>
    <col min="5124" max="5124" width="21.21875" style="9" customWidth="1"/>
    <col min="5125" max="5125" width="9" style="9"/>
    <col min="5126" max="5126" width="14" style="9" customWidth="1"/>
    <col min="5127" max="5127" width="4.88671875" style="9" customWidth="1"/>
    <col min="5128" max="5128" width="15.109375" style="9" customWidth="1"/>
    <col min="5129" max="5377" width="9" style="9"/>
    <col min="5378" max="5378" width="11.109375" style="9" customWidth="1"/>
    <col min="5379" max="5379" width="9" style="9"/>
    <col min="5380" max="5380" width="21.21875" style="9" customWidth="1"/>
    <col min="5381" max="5381" width="9" style="9"/>
    <col min="5382" max="5382" width="14" style="9" customWidth="1"/>
    <col min="5383" max="5383" width="4.88671875" style="9" customWidth="1"/>
    <col min="5384" max="5384" width="15.109375" style="9" customWidth="1"/>
    <col min="5385" max="5633" width="9" style="9"/>
    <col min="5634" max="5634" width="11.109375" style="9" customWidth="1"/>
    <col min="5635" max="5635" width="9" style="9"/>
    <col min="5636" max="5636" width="21.21875" style="9" customWidth="1"/>
    <col min="5637" max="5637" width="9" style="9"/>
    <col min="5638" max="5638" width="14" style="9" customWidth="1"/>
    <col min="5639" max="5639" width="4.88671875" style="9" customWidth="1"/>
    <col min="5640" max="5640" width="15.109375" style="9" customWidth="1"/>
    <col min="5641" max="5889" width="9" style="9"/>
    <col min="5890" max="5890" width="11.109375" style="9" customWidth="1"/>
    <col min="5891" max="5891" width="9" style="9"/>
    <col min="5892" max="5892" width="21.21875" style="9" customWidth="1"/>
    <col min="5893" max="5893" width="9" style="9"/>
    <col min="5894" max="5894" width="14" style="9" customWidth="1"/>
    <col min="5895" max="5895" width="4.88671875" style="9" customWidth="1"/>
    <col min="5896" max="5896" width="15.109375" style="9" customWidth="1"/>
    <col min="5897" max="6145" width="9" style="9"/>
    <col min="6146" max="6146" width="11.109375" style="9" customWidth="1"/>
    <col min="6147" max="6147" width="9" style="9"/>
    <col min="6148" max="6148" width="21.21875" style="9" customWidth="1"/>
    <col min="6149" max="6149" width="9" style="9"/>
    <col min="6150" max="6150" width="14" style="9" customWidth="1"/>
    <col min="6151" max="6151" width="4.88671875" style="9" customWidth="1"/>
    <col min="6152" max="6152" width="15.109375" style="9" customWidth="1"/>
    <col min="6153" max="6401" width="9" style="9"/>
    <col min="6402" max="6402" width="11.109375" style="9" customWidth="1"/>
    <col min="6403" max="6403" width="9" style="9"/>
    <col min="6404" max="6404" width="21.21875" style="9" customWidth="1"/>
    <col min="6405" max="6405" width="9" style="9"/>
    <col min="6406" max="6406" width="14" style="9" customWidth="1"/>
    <col min="6407" max="6407" width="4.88671875" style="9" customWidth="1"/>
    <col min="6408" max="6408" width="15.109375" style="9" customWidth="1"/>
    <col min="6409" max="6657" width="9" style="9"/>
    <col min="6658" max="6658" width="11.109375" style="9" customWidth="1"/>
    <col min="6659" max="6659" width="9" style="9"/>
    <col min="6660" max="6660" width="21.21875" style="9" customWidth="1"/>
    <col min="6661" max="6661" width="9" style="9"/>
    <col min="6662" max="6662" width="14" style="9" customWidth="1"/>
    <col min="6663" max="6663" width="4.88671875" style="9" customWidth="1"/>
    <col min="6664" max="6664" width="15.109375" style="9" customWidth="1"/>
    <col min="6665" max="6913" width="9" style="9"/>
    <col min="6914" max="6914" width="11.109375" style="9" customWidth="1"/>
    <col min="6915" max="6915" width="9" style="9"/>
    <col min="6916" max="6916" width="21.21875" style="9" customWidth="1"/>
    <col min="6917" max="6917" width="9" style="9"/>
    <col min="6918" max="6918" width="14" style="9" customWidth="1"/>
    <col min="6919" max="6919" width="4.88671875" style="9" customWidth="1"/>
    <col min="6920" max="6920" width="15.109375" style="9" customWidth="1"/>
    <col min="6921" max="7169" width="9" style="9"/>
    <col min="7170" max="7170" width="11.109375" style="9" customWidth="1"/>
    <col min="7171" max="7171" width="9" style="9"/>
    <col min="7172" max="7172" width="21.21875" style="9" customWidth="1"/>
    <col min="7173" max="7173" width="9" style="9"/>
    <col min="7174" max="7174" width="14" style="9" customWidth="1"/>
    <col min="7175" max="7175" width="4.88671875" style="9" customWidth="1"/>
    <col min="7176" max="7176" width="15.109375" style="9" customWidth="1"/>
    <col min="7177" max="7425" width="9" style="9"/>
    <col min="7426" max="7426" width="11.109375" style="9" customWidth="1"/>
    <col min="7427" max="7427" width="9" style="9"/>
    <col min="7428" max="7428" width="21.21875" style="9" customWidth="1"/>
    <col min="7429" max="7429" width="9" style="9"/>
    <col min="7430" max="7430" width="14" style="9" customWidth="1"/>
    <col min="7431" max="7431" width="4.88671875" style="9" customWidth="1"/>
    <col min="7432" max="7432" width="15.109375" style="9" customWidth="1"/>
    <col min="7433" max="7681" width="9" style="9"/>
    <col min="7682" max="7682" width="11.109375" style="9" customWidth="1"/>
    <col min="7683" max="7683" width="9" style="9"/>
    <col min="7684" max="7684" width="21.21875" style="9" customWidth="1"/>
    <col min="7685" max="7685" width="9" style="9"/>
    <col min="7686" max="7686" width="14" style="9" customWidth="1"/>
    <col min="7687" max="7687" width="4.88671875" style="9" customWidth="1"/>
    <col min="7688" max="7688" width="15.109375" style="9" customWidth="1"/>
    <col min="7689" max="7937" width="9" style="9"/>
    <col min="7938" max="7938" width="11.109375" style="9" customWidth="1"/>
    <col min="7939" max="7939" width="9" style="9"/>
    <col min="7940" max="7940" width="21.21875" style="9" customWidth="1"/>
    <col min="7941" max="7941" width="9" style="9"/>
    <col min="7942" max="7942" width="14" style="9" customWidth="1"/>
    <col min="7943" max="7943" width="4.88671875" style="9" customWidth="1"/>
    <col min="7944" max="7944" width="15.109375" style="9" customWidth="1"/>
    <col min="7945" max="8193" width="9" style="9"/>
    <col min="8194" max="8194" width="11.109375" style="9" customWidth="1"/>
    <col min="8195" max="8195" width="9" style="9"/>
    <col min="8196" max="8196" width="21.21875" style="9" customWidth="1"/>
    <col min="8197" max="8197" width="9" style="9"/>
    <col min="8198" max="8198" width="14" style="9" customWidth="1"/>
    <col min="8199" max="8199" width="4.88671875" style="9" customWidth="1"/>
    <col min="8200" max="8200" width="15.109375" style="9" customWidth="1"/>
    <col min="8201" max="8449" width="9" style="9"/>
    <col min="8450" max="8450" width="11.109375" style="9" customWidth="1"/>
    <col min="8451" max="8451" width="9" style="9"/>
    <col min="8452" max="8452" width="21.21875" style="9" customWidth="1"/>
    <col min="8453" max="8453" width="9" style="9"/>
    <col min="8454" max="8454" width="14" style="9" customWidth="1"/>
    <col min="8455" max="8455" width="4.88671875" style="9" customWidth="1"/>
    <col min="8456" max="8456" width="15.109375" style="9" customWidth="1"/>
    <col min="8457" max="8705" width="9" style="9"/>
    <col min="8706" max="8706" width="11.109375" style="9" customWidth="1"/>
    <col min="8707" max="8707" width="9" style="9"/>
    <col min="8708" max="8708" width="21.21875" style="9" customWidth="1"/>
    <col min="8709" max="8709" width="9" style="9"/>
    <col min="8710" max="8710" width="14" style="9" customWidth="1"/>
    <col min="8711" max="8711" width="4.88671875" style="9" customWidth="1"/>
    <col min="8712" max="8712" width="15.109375" style="9" customWidth="1"/>
    <col min="8713" max="8961" width="9" style="9"/>
    <col min="8962" max="8962" width="11.109375" style="9" customWidth="1"/>
    <col min="8963" max="8963" width="9" style="9"/>
    <col min="8964" max="8964" width="21.21875" style="9" customWidth="1"/>
    <col min="8965" max="8965" width="9" style="9"/>
    <col min="8966" max="8966" width="14" style="9" customWidth="1"/>
    <col min="8967" max="8967" width="4.88671875" style="9" customWidth="1"/>
    <col min="8968" max="8968" width="15.109375" style="9" customWidth="1"/>
    <col min="8969" max="9217" width="9" style="9"/>
    <col min="9218" max="9218" width="11.109375" style="9" customWidth="1"/>
    <col min="9219" max="9219" width="9" style="9"/>
    <col min="9220" max="9220" width="21.21875" style="9" customWidth="1"/>
    <col min="9221" max="9221" width="9" style="9"/>
    <col min="9222" max="9222" width="14" style="9" customWidth="1"/>
    <col min="9223" max="9223" width="4.88671875" style="9" customWidth="1"/>
    <col min="9224" max="9224" width="15.109375" style="9" customWidth="1"/>
    <col min="9225" max="9473" width="9" style="9"/>
    <col min="9474" max="9474" width="11.109375" style="9" customWidth="1"/>
    <col min="9475" max="9475" width="9" style="9"/>
    <col min="9476" max="9476" width="21.21875" style="9" customWidth="1"/>
    <col min="9477" max="9477" width="9" style="9"/>
    <col min="9478" max="9478" width="14" style="9" customWidth="1"/>
    <col min="9479" max="9479" width="4.88671875" style="9" customWidth="1"/>
    <col min="9480" max="9480" width="15.109375" style="9" customWidth="1"/>
    <col min="9481" max="9729" width="9" style="9"/>
    <col min="9730" max="9730" width="11.109375" style="9" customWidth="1"/>
    <col min="9731" max="9731" width="9" style="9"/>
    <col min="9732" max="9732" width="21.21875" style="9" customWidth="1"/>
    <col min="9733" max="9733" width="9" style="9"/>
    <col min="9734" max="9734" width="14" style="9" customWidth="1"/>
    <col min="9735" max="9735" width="4.88671875" style="9" customWidth="1"/>
    <col min="9736" max="9736" width="15.109375" style="9" customWidth="1"/>
    <col min="9737" max="9985" width="9" style="9"/>
    <col min="9986" max="9986" width="11.109375" style="9" customWidth="1"/>
    <col min="9987" max="9987" width="9" style="9"/>
    <col min="9988" max="9988" width="21.21875" style="9" customWidth="1"/>
    <col min="9989" max="9989" width="9" style="9"/>
    <col min="9990" max="9990" width="14" style="9" customWidth="1"/>
    <col min="9991" max="9991" width="4.88671875" style="9" customWidth="1"/>
    <col min="9992" max="9992" width="15.109375" style="9" customWidth="1"/>
    <col min="9993" max="10241" width="9" style="9"/>
    <col min="10242" max="10242" width="11.109375" style="9" customWidth="1"/>
    <col min="10243" max="10243" width="9" style="9"/>
    <col min="10244" max="10244" width="21.21875" style="9" customWidth="1"/>
    <col min="10245" max="10245" width="9" style="9"/>
    <col min="10246" max="10246" width="14" style="9" customWidth="1"/>
    <col min="10247" max="10247" width="4.88671875" style="9" customWidth="1"/>
    <col min="10248" max="10248" width="15.109375" style="9" customWidth="1"/>
    <col min="10249" max="10497" width="9" style="9"/>
    <col min="10498" max="10498" width="11.109375" style="9" customWidth="1"/>
    <col min="10499" max="10499" width="9" style="9"/>
    <col min="10500" max="10500" width="21.21875" style="9" customWidth="1"/>
    <col min="10501" max="10501" width="9" style="9"/>
    <col min="10502" max="10502" width="14" style="9" customWidth="1"/>
    <col min="10503" max="10503" width="4.88671875" style="9" customWidth="1"/>
    <col min="10504" max="10504" width="15.109375" style="9" customWidth="1"/>
    <col min="10505" max="10753" width="9" style="9"/>
    <col min="10754" max="10754" width="11.109375" style="9" customWidth="1"/>
    <col min="10755" max="10755" width="9" style="9"/>
    <col min="10756" max="10756" width="21.21875" style="9" customWidth="1"/>
    <col min="10757" max="10757" width="9" style="9"/>
    <col min="10758" max="10758" width="14" style="9" customWidth="1"/>
    <col min="10759" max="10759" width="4.88671875" style="9" customWidth="1"/>
    <col min="10760" max="10760" width="15.109375" style="9" customWidth="1"/>
    <col min="10761" max="11009" width="9" style="9"/>
    <col min="11010" max="11010" width="11.109375" style="9" customWidth="1"/>
    <col min="11011" max="11011" width="9" style="9"/>
    <col min="11012" max="11012" width="21.21875" style="9" customWidth="1"/>
    <col min="11013" max="11013" width="9" style="9"/>
    <col min="11014" max="11014" width="14" style="9" customWidth="1"/>
    <col min="11015" max="11015" width="4.88671875" style="9" customWidth="1"/>
    <col min="11016" max="11016" width="15.109375" style="9" customWidth="1"/>
    <col min="11017" max="11265" width="9" style="9"/>
    <col min="11266" max="11266" width="11.109375" style="9" customWidth="1"/>
    <col min="11267" max="11267" width="9" style="9"/>
    <col min="11268" max="11268" width="21.21875" style="9" customWidth="1"/>
    <col min="11269" max="11269" width="9" style="9"/>
    <col min="11270" max="11270" width="14" style="9" customWidth="1"/>
    <col min="11271" max="11271" width="4.88671875" style="9" customWidth="1"/>
    <col min="11272" max="11272" width="15.109375" style="9" customWidth="1"/>
    <col min="11273" max="11521" width="9" style="9"/>
    <col min="11522" max="11522" width="11.109375" style="9" customWidth="1"/>
    <col min="11523" max="11523" width="9" style="9"/>
    <col min="11524" max="11524" width="21.21875" style="9" customWidth="1"/>
    <col min="11525" max="11525" width="9" style="9"/>
    <col min="11526" max="11526" width="14" style="9" customWidth="1"/>
    <col min="11527" max="11527" width="4.88671875" style="9" customWidth="1"/>
    <col min="11528" max="11528" width="15.109375" style="9" customWidth="1"/>
    <col min="11529" max="11777" width="9" style="9"/>
    <col min="11778" max="11778" width="11.109375" style="9" customWidth="1"/>
    <col min="11779" max="11779" width="9" style="9"/>
    <col min="11780" max="11780" width="21.21875" style="9" customWidth="1"/>
    <col min="11781" max="11781" width="9" style="9"/>
    <col min="11782" max="11782" width="14" style="9" customWidth="1"/>
    <col min="11783" max="11783" width="4.88671875" style="9" customWidth="1"/>
    <col min="11784" max="11784" width="15.109375" style="9" customWidth="1"/>
    <col min="11785" max="12033" width="9" style="9"/>
    <col min="12034" max="12034" width="11.109375" style="9" customWidth="1"/>
    <col min="12035" max="12035" width="9" style="9"/>
    <col min="12036" max="12036" width="21.21875" style="9" customWidth="1"/>
    <col min="12037" max="12037" width="9" style="9"/>
    <col min="12038" max="12038" width="14" style="9" customWidth="1"/>
    <col min="12039" max="12039" width="4.88671875" style="9" customWidth="1"/>
    <col min="12040" max="12040" width="15.109375" style="9" customWidth="1"/>
    <col min="12041" max="12289" width="9" style="9"/>
    <col min="12290" max="12290" width="11.109375" style="9" customWidth="1"/>
    <col min="12291" max="12291" width="9" style="9"/>
    <col min="12292" max="12292" width="21.21875" style="9" customWidth="1"/>
    <col min="12293" max="12293" width="9" style="9"/>
    <col min="12294" max="12294" width="14" style="9" customWidth="1"/>
    <col min="12295" max="12295" width="4.88671875" style="9" customWidth="1"/>
    <col min="12296" max="12296" width="15.109375" style="9" customWidth="1"/>
    <col min="12297" max="12545" width="9" style="9"/>
    <col min="12546" max="12546" width="11.109375" style="9" customWidth="1"/>
    <col min="12547" max="12547" width="9" style="9"/>
    <col min="12548" max="12548" width="21.21875" style="9" customWidth="1"/>
    <col min="12549" max="12549" width="9" style="9"/>
    <col min="12550" max="12550" width="14" style="9" customWidth="1"/>
    <col min="12551" max="12551" width="4.88671875" style="9" customWidth="1"/>
    <col min="12552" max="12552" width="15.109375" style="9" customWidth="1"/>
    <col min="12553" max="12801" width="9" style="9"/>
    <col min="12802" max="12802" width="11.109375" style="9" customWidth="1"/>
    <col min="12803" max="12803" width="9" style="9"/>
    <col min="12804" max="12804" width="21.21875" style="9" customWidth="1"/>
    <col min="12805" max="12805" width="9" style="9"/>
    <col min="12806" max="12806" width="14" style="9" customWidth="1"/>
    <col min="12807" max="12807" width="4.88671875" style="9" customWidth="1"/>
    <col min="12808" max="12808" width="15.109375" style="9" customWidth="1"/>
    <col min="12809" max="13057" width="9" style="9"/>
    <col min="13058" max="13058" width="11.109375" style="9" customWidth="1"/>
    <col min="13059" max="13059" width="9" style="9"/>
    <col min="13060" max="13060" width="21.21875" style="9" customWidth="1"/>
    <col min="13061" max="13061" width="9" style="9"/>
    <col min="13062" max="13062" width="14" style="9" customWidth="1"/>
    <col min="13063" max="13063" width="4.88671875" style="9" customWidth="1"/>
    <col min="13064" max="13064" width="15.109375" style="9" customWidth="1"/>
    <col min="13065" max="13313" width="9" style="9"/>
    <col min="13314" max="13314" width="11.109375" style="9" customWidth="1"/>
    <col min="13315" max="13315" width="9" style="9"/>
    <col min="13316" max="13316" width="21.21875" style="9" customWidth="1"/>
    <col min="13317" max="13317" width="9" style="9"/>
    <col min="13318" max="13318" width="14" style="9" customWidth="1"/>
    <col min="13319" max="13319" width="4.88671875" style="9" customWidth="1"/>
    <col min="13320" max="13320" width="15.109375" style="9" customWidth="1"/>
    <col min="13321" max="13569" width="9" style="9"/>
    <col min="13570" max="13570" width="11.109375" style="9" customWidth="1"/>
    <col min="13571" max="13571" width="9" style="9"/>
    <col min="13572" max="13572" width="21.21875" style="9" customWidth="1"/>
    <col min="13573" max="13573" width="9" style="9"/>
    <col min="13574" max="13574" width="14" style="9" customWidth="1"/>
    <col min="13575" max="13575" width="4.88671875" style="9" customWidth="1"/>
    <col min="13576" max="13576" width="15.109375" style="9" customWidth="1"/>
    <col min="13577" max="13825" width="9" style="9"/>
    <col min="13826" max="13826" width="11.109375" style="9" customWidth="1"/>
    <col min="13827" max="13827" width="9" style="9"/>
    <col min="13828" max="13828" width="21.21875" style="9" customWidth="1"/>
    <col min="13829" max="13829" width="9" style="9"/>
    <col min="13830" max="13830" width="14" style="9" customWidth="1"/>
    <col min="13831" max="13831" width="4.88671875" style="9" customWidth="1"/>
    <col min="13832" max="13832" width="15.109375" style="9" customWidth="1"/>
    <col min="13833" max="14081" width="9" style="9"/>
    <col min="14082" max="14082" width="11.109375" style="9" customWidth="1"/>
    <col min="14083" max="14083" width="9" style="9"/>
    <col min="14084" max="14084" width="21.21875" style="9" customWidth="1"/>
    <col min="14085" max="14085" width="9" style="9"/>
    <col min="14086" max="14086" width="14" style="9" customWidth="1"/>
    <col min="14087" max="14087" width="4.88671875" style="9" customWidth="1"/>
    <col min="14088" max="14088" width="15.109375" style="9" customWidth="1"/>
    <col min="14089" max="14337" width="9" style="9"/>
    <col min="14338" max="14338" width="11.109375" style="9" customWidth="1"/>
    <col min="14339" max="14339" width="9" style="9"/>
    <col min="14340" max="14340" width="21.21875" style="9" customWidth="1"/>
    <col min="14341" max="14341" width="9" style="9"/>
    <col min="14342" max="14342" width="14" style="9" customWidth="1"/>
    <col min="14343" max="14343" width="4.88671875" style="9" customWidth="1"/>
    <col min="14344" max="14344" width="15.109375" style="9" customWidth="1"/>
    <col min="14345" max="14593" width="9" style="9"/>
    <col min="14594" max="14594" width="11.109375" style="9" customWidth="1"/>
    <col min="14595" max="14595" width="9" style="9"/>
    <col min="14596" max="14596" width="21.21875" style="9" customWidth="1"/>
    <col min="14597" max="14597" width="9" style="9"/>
    <col min="14598" max="14598" width="14" style="9" customWidth="1"/>
    <col min="14599" max="14599" width="4.88671875" style="9" customWidth="1"/>
    <col min="14600" max="14600" width="15.109375" style="9" customWidth="1"/>
    <col min="14601" max="14849" width="9" style="9"/>
    <col min="14850" max="14850" width="11.109375" style="9" customWidth="1"/>
    <col min="14851" max="14851" width="9" style="9"/>
    <col min="14852" max="14852" width="21.21875" style="9" customWidth="1"/>
    <col min="14853" max="14853" width="9" style="9"/>
    <col min="14854" max="14854" width="14" style="9" customWidth="1"/>
    <col min="14855" max="14855" width="4.88671875" style="9" customWidth="1"/>
    <col min="14856" max="14856" width="15.109375" style="9" customWidth="1"/>
    <col min="14857" max="15105" width="9" style="9"/>
    <col min="15106" max="15106" width="11.109375" style="9" customWidth="1"/>
    <col min="15107" max="15107" width="9" style="9"/>
    <col min="15108" max="15108" width="21.21875" style="9" customWidth="1"/>
    <col min="15109" max="15109" width="9" style="9"/>
    <col min="15110" max="15110" width="14" style="9" customWidth="1"/>
    <col min="15111" max="15111" width="4.88671875" style="9" customWidth="1"/>
    <col min="15112" max="15112" width="15.109375" style="9" customWidth="1"/>
    <col min="15113" max="15361" width="9" style="9"/>
    <col min="15362" max="15362" width="11.109375" style="9" customWidth="1"/>
    <col min="15363" max="15363" width="9" style="9"/>
    <col min="15364" max="15364" width="21.21875" style="9" customWidth="1"/>
    <col min="15365" max="15365" width="9" style="9"/>
    <col min="15366" max="15366" width="14" style="9" customWidth="1"/>
    <col min="15367" max="15367" width="4.88671875" style="9" customWidth="1"/>
    <col min="15368" max="15368" width="15.109375" style="9" customWidth="1"/>
    <col min="15369" max="15617" width="9" style="9"/>
    <col min="15618" max="15618" width="11.109375" style="9" customWidth="1"/>
    <col min="15619" max="15619" width="9" style="9"/>
    <col min="15620" max="15620" width="21.21875" style="9" customWidth="1"/>
    <col min="15621" max="15621" width="9" style="9"/>
    <col min="15622" max="15622" width="14" style="9" customWidth="1"/>
    <col min="15623" max="15623" width="4.88671875" style="9" customWidth="1"/>
    <col min="15624" max="15624" width="15.109375" style="9" customWidth="1"/>
    <col min="15625" max="15873" width="9" style="9"/>
    <col min="15874" max="15874" width="11.109375" style="9" customWidth="1"/>
    <col min="15875" max="15875" width="9" style="9"/>
    <col min="15876" max="15876" width="21.21875" style="9" customWidth="1"/>
    <col min="15877" max="15877" width="9" style="9"/>
    <col min="15878" max="15878" width="14" style="9" customWidth="1"/>
    <col min="15879" max="15879" width="4.88671875" style="9" customWidth="1"/>
    <col min="15880" max="15880" width="15.109375" style="9" customWidth="1"/>
    <col min="15881" max="16129" width="9" style="9"/>
    <col min="16130" max="16130" width="11.109375" style="9" customWidth="1"/>
    <col min="16131" max="16131" width="9" style="9"/>
    <col min="16132" max="16132" width="21.21875" style="9" customWidth="1"/>
    <col min="16133" max="16133" width="9" style="9"/>
    <col min="16134" max="16134" width="14" style="9" customWidth="1"/>
    <col min="16135" max="16135" width="4.88671875" style="9" customWidth="1"/>
    <col min="16136" max="16136" width="15.109375" style="9" customWidth="1"/>
    <col min="16137" max="16384" width="9" style="9"/>
  </cols>
  <sheetData>
    <row r="1" spans="1:8" ht="15" customHeight="1">
      <c r="A1" s="93" t="s">
        <v>448</v>
      </c>
      <c r="B1" s="93"/>
      <c r="C1" s="93"/>
      <c r="D1" s="93"/>
      <c r="E1" s="93"/>
      <c r="F1" s="93"/>
      <c r="G1" s="579" t="s">
        <v>87</v>
      </c>
      <c r="H1" s="579"/>
    </row>
    <row r="2" spans="1:8" s="7" customFormat="1" ht="24.75" customHeight="1">
      <c r="A2" s="1035" t="s">
        <v>439</v>
      </c>
      <c r="B2" s="1035"/>
      <c r="C2" s="1035"/>
      <c r="D2" s="1035"/>
      <c r="E2" s="1035"/>
      <c r="F2" s="1035"/>
      <c r="G2" s="1035"/>
      <c r="H2" s="1035"/>
    </row>
    <row r="3" spans="1:8" ht="10.5" customHeight="1" thickBot="1">
      <c r="A3" s="93"/>
      <c r="B3" s="93"/>
      <c r="C3" s="93"/>
      <c r="D3" s="93"/>
      <c r="E3" s="93"/>
      <c r="F3" s="93"/>
      <c r="G3" s="93"/>
      <c r="H3" s="93"/>
    </row>
    <row r="4" spans="1:8" ht="15" customHeight="1">
      <c r="A4" s="1036" t="s">
        <v>49</v>
      </c>
      <c r="B4" s="1037"/>
      <c r="C4" s="1038"/>
      <c r="D4" s="1039"/>
      <c r="E4" s="1039"/>
      <c r="F4" s="1039"/>
      <c r="G4" s="1039"/>
      <c r="H4" s="1040"/>
    </row>
    <row r="5" spans="1:8" ht="15" customHeight="1" thickBot="1">
      <c r="A5" s="1041" t="s">
        <v>60</v>
      </c>
      <c r="B5" s="1042"/>
      <c r="C5" s="562" t="s">
        <v>59</v>
      </c>
      <c r="D5" s="563"/>
      <c r="E5" s="563"/>
      <c r="F5" s="563"/>
      <c r="G5" s="563"/>
      <c r="H5" s="1043"/>
    </row>
    <row r="6" spans="1:8" ht="19.5" customHeight="1" thickTop="1">
      <c r="A6" s="1044" t="s">
        <v>440</v>
      </c>
      <c r="B6" s="1045"/>
      <c r="C6" s="1045"/>
      <c r="D6" s="1045"/>
      <c r="E6" s="1046">
        <v>30</v>
      </c>
      <c r="F6" s="1045"/>
      <c r="G6" s="385" t="s">
        <v>441</v>
      </c>
      <c r="H6" s="386"/>
    </row>
    <row r="7" spans="1:8" ht="19.5" customHeight="1">
      <c r="A7" s="1047" t="s">
        <v>442</v>
      </c>
      <c r="B7" s="1047"/>
      <c r="C7" s="1047"/>
      <c r="D7" s="1047"/>
      <c r="E7" s="562">
        <f>E6*0.5</f>
        <v>15</v>
      </c>
      <c r="F7" s="564"/>
      <c r="G7" s="387" t="s">
        <v>441</v>
      </c>
      <c r="H7" s="1048" t="s">
        <v>443</v>
      </c>
    </row>
    <row r="8" spans="1:8" ht="19.5" customHeight="1">
      <c r="A8" s="1047" t="s">
        <v>444</v>
      </c>
      <c r="B8" s="1047"/>
      <c r="C8" s="1047"/>
      <c r="D8" s="1047"/>
      <c r="E8" s="1050" t="e">
        <f>E9/E10</f>
        <v>#DIV/0!</v>
      </c>
      <c r="F8" s="1051"/>
      <c r="G8" s="387" t="s">
        <v>441</v>
      </c>
      <c r="H8" s="1048"/>
    </row>
    <row r="9" spans="1:8" ht="19.5" customHeight="1">
      <c r="A9" s="1047" t="s">
        <v>445</v>
      </c>
      <c r="B9" s="1047"/>
      <c r="C9" s="1047"/>
      <c r="D9" s="1047"/>
      <c r="E9" s="1050"/>
      <c r="F9" s="1051"/>
      <c r="G9" s="387" t="s">
        <v>441</v>
      </c>
      <c r="H9" s="1048"/>
    </row>
    <row r="10" spans="1:8" ht="19.5" customHeight="1">
      <c r="A10" s="1047" t="s">
        <v>446</v>
      </c>
      <c r="B10" s="1047"/>
      <c r="C10" s="1047"/>
      <c r="D10" s="1047"/>
      <c r="E10" s="1050"/>
      <c r="F10" s="1051"/>
      <c r="G10" s="387" t="s">
        <v>441</v>
      </c>
      <c r="H10" s="1049"/>
    </row>
    <row r="11" spans="1:8" ht="15" customHeight="1">
      <c r="A11" s="1052" t="s">
        <v>447</v>
      </c>
      <c r="B11" s="1054" t="s">
        <v>58</v>
      </c>
      <c r="C11" s="1055"/>
      <c r="D11" s="1056"/>
      <c r="E11" s="1054" t="s">
        <v>57</v>
      </c>
      <c r="F11" s="1055"/>
      <c r="G11" s="563"/>
      <c r="H11" s="1043"/>
    </row>
    <row r="12" spans="1:8" ht="19.5" customHeight="1">
      <c r="A12" s="1052"/>
      <c r="B12" s="110">
        <v>1</v>
      </c>
      <c r="C12" s="1057"/>
      <c r="D12" s="1058"/>
      <c r="E12" s="1057"/>
      <c r="F12" s="1059"/>
      <c r="G12" s="1059"/>
      <c r="H12" s="1060"/>
    </row>
    <row r="13" spans="1:8" ht="19.5" customHeight="1">
      <c r="A13" s="1052"/>
      <c r="B13" s="110">
        <v>2</v>
      </c>
      <c r="C13" s="1057"/>
      <c r="D13" s="1058"/>
      <c r="E13" s="1057"/>
      <c r="F13" s="1059"/>
      <c r="G13" s="1059"/>
      <c r="H13" s="1060"/>
    </row>
    <row r="14" spans="1:8" ht="19.5" customHeight="1">
      <c r="A14" s="1052"/>
      <c r="B14" s="110">
        <v>3</v>
      </c>
      <c r="C14" s="1057"/>
      <c r="D14" s="1058"/>
      <c r="E14" s="1057"/>
      <c r="F14" s="1059"/>
      <c r="G14" s="1059"/>
      <c r="H14" s="1060"/>
    </row>
    <row r="15" spans="1:8" ht="15" customHeight="1">
      <c r="A15" s="1052"/>
      <c r="B15" s="110">
        <v>4</v>
      </c>
      <c r="C15" s="1057"/>
      <c r="D15" s="1058"/>
      <c r="E15" s="1057"/>
      <c r="F15" s="1059"/>
      <c r="G15" s="1059"/>
      <c r="H15" s="1060"/>
    </row>
    <row r="16" spans="1:8" ht="15" customHeight="1">
      <c r="A16" s="1052"/>
      <c r="B16" s="110">
        <v>5</v>
      </c>
      <c r="C16" s="1057"/>
      <c r="D16" s="1058"/>
      <c r="E16" s="1057"/>
      <c r="F16" s="1059"/>
      <c r="G16" s="1059"/>
      <c r="H16" s="1060"/>
    </row>
    <row r="17" spans="1:8" ht="15" customHeight="1">
      <c r="A17" s="1052"/>
      <c r="B17" s="110">
        <v>6</v>
      </c>
      <c r="C17" s="1057"/>
      <c r="D17" s="1058"/>
      <c r="E17" s="1057"/>
      <c r="F17" s="1059"/>
      <c r="G17" s="1059"/>
      <c r="H17" s="1060"/>
    </row>
    <row r="18" spans="1:8" ht="15" customHeight="1">
      <c r="A18" s="1052"/>
      <c r="B18" s="110">
        <v>7</v>
      </c>
      <c r="C18" s="1057"/>
      <c r="D18" s="1058"/>
      <c r="E18" s="1057"/>
      <c r="F18" s="1059"/>
      <c r="G18" s="1059"/>
      <c r="H18" s="1060"/>
    </row>
    <row r="19" spans="1:8" ht="19.5" customHeight="1">
      <c r="A19" s="1052"/>
      <c r="B19" s="110">
        <v>8</v>
      </c>
      <c r="C19" s="1057"/>
      <c r="D19" s="1058"/>
      <c r="E19" s="1057"/>
      <c r="F19" s="1059"/>
      <c r="G19" s="1059"/>
      <c r="H19" s="1060"/>
    </row>
    <row r="20" spans="1:8" ht="19.5" customHeight="1">
      <c r="A20" s="1052"/>
      <c r="B20" s="110">
        <v>9</v>
      </c>
      <c r="C20" s="1057"/>
      <c r="D20" s="1058"/>
      <c r="E20" s="1057"/>
      <c r="F20" s="1059"/>
      <c r="G20" s="1059"/>
      <c r="H20" s="1060"/>
    </row>
    <row r="21" spans="1:8" ht="19.5" customHeight="1">
      <c r="A21" s="1052"/>
      <c r="B21" s="110">
        <v>10</v>
      </c>
      <c r="C21" s="1057"/>
      <c r="D21" s="1058"/>
      <c r="E21" s="1057"/>
      <c r="F21" s="1059"/>
      <c r="G21" s="1059"/>
      <c r="H21" s="1060"/>
    </row>
    <row r="22" spans="1:8" ht="19.5" customHeight="1">
      <c r="A22" s="1052"/>
      <c r="B22" s="110">
        <v>11</v>
      </c>
      <c r="C22" s="1057"/>
      <c r="D22" s="1058"/>
      <c r="E22" s="1057"/>
      <c r="F22" s="1059"/>
      <c r="G22" s="1059"/>
      <c r="H22" s="1060"/>
    </row>
    <row r="23" spans="1:8" ht="19.5" customHeight="1">
      <c r="A23" s="1052"/>
      <c r="B23" s="110">
        <v>12</v>
      </c>
      <c r="C23" s="1057"/>
      <c r="D23" s="1058"/>
      <c r="E23" s="1057"/>
      <c r="F23" s="1059"/>
      <c r="G23" s="1059"/>
      <c r="H23" s="1060"/>
    </row>
    <row r="24" spans="1:8" ht="19.5" customHeight="1">
      <c r="A24" s="1052"/>
      <c r="B24" s="110">
        <v>13</v>
      </c>
      <c r="C24" s="1057"/>
      <c r="D24" s="1058"/>
      <c r="E24" s="1057"/>
      <c r="F24" s="1059"/>
      <c r="G24" s="1059"/>
      <c r="H24" s="1060"/>
    </row>
    <row r="25" spans="1:8" ht="15" customHeight="1">
      <c r="A25" s="1052"/>
      <c r="B25" s="110">
        <v>14</v>
      </c>
      <c r="C25" s="1057"/>
      <c r="D25" s="1058"/>
      <c r="E25" s="1057"/>
      <c r="F25" s="1059"/>
      <c r="G25" s="1059"/>
      <c r="H25" s="1060"/>
    </row>
    <row r="26" spans="1:8" ht="15" customHeight="1">
      <c r="A26" s="1052"/>
      <c r="B26" s="110">
        <v>15</v>
      </c>
      <c r="C26" s="1057"/>
      <c r="D26" s="1058"/>
      <c r="E26" s="1057"/>
      <c r="F26" s="1059"/>
      <c r="G26" s="1059"/>
      <c r="H26" s="1060"/>
    </row>
    <row r="27" spans="1:8" ht="17.25" customHeight="1">
      <c r="A27" s="1052"/>
      <c r="B27" s="110">
        <v>16</v>
      </c>
      <c r="C27" s="1057"/>
      <c r="D27" s="1058"/>
      <c r="E27" s="1057"/>
      <c r="F27" s="1059"/>
      <c r="G27" s="1059"/>
      <c r="H27" s="1060"/>
    </row>
    <row r="28" spans="1:8" ht="17.25" customHeight="1">
      <c r="A28" s="1052"/>
      <c r="B28" s="110">
        <v>17</v>
      </c>
      <c r="C28" s="1057"/>
      <c r="D28" s="1058"/>
      <c r="E28" s="1057"/>
      <c r="F28" s="1059"/>
      <c r="G28" s="1059"/>
      <c r="H28" s="1060"/>
    </row>
    <row r="29" spans="1:8" ht="15" customHeight="1">
      <c r="A29" s="1052"/>
      <c r="B29" s="110">
        <v>18</v>
      </c>
      <c r="C29" s="1057"/>
      <c r="D29" s="1058"/>
      <c r="E29" s="1057"/>
      <c r="F29" s="1059"/>
      <c r="G29" s="1059"/>
      <c r="H29" s="1060"/>
    </row>
    <row r="30" spans="1:8" ht="15" customHeight="1">
      <c r="A30" s="1052"/>
      <c r="B30" s="110">
        <v>19</v>
      </c>
      <c r="C30" s="1057"/>
      <c r="D30" s="1058"/>
      <c r="E30" s="1057"/>
      <c r="F30" s="1059"/>
      <c r="G30" s="1059"/>
      <c r="H30" s="1060"/>
    </row>
    <row r="31" spans="1:8" ht="15" customHeight="1">
      <c r="A31" s="1052"/>
      <c r="B31" s="110">
        <v>20</v>
      </c>
      <c r="C31" s="1057"/>
      <c r="D31" s="1058"/>
      <c r="E31" s="1057"/>
      <c r="F31" s="1059"/>
      <c r="G31" s="1059"/>
      <c r="H31" s="1060"/>
    </row>
    <row r="32" spans="1:8" ht="15" customHeight="1">
      <c r="A32" s="1052"/>
      <c r="B32" s="110">
        <v>21</v>
      </c>
      <c r="C32" s="1057"/>
      <c r="D32" s="1058"/>
      <c r="E32" s="1057"/>
      <c r="F32" s="1059"/>
      <c r="G32" s="1059"/>
      <c r="H32" s="1060"/>
    </row>
    <row r="33" spans="1:8" ht="15" customHeight="1">
      <c r="A33" s="1052"/>
      <c r="B33" s="110">
        <v>22</v>
      </c>
      <c r="C33" s="1057"/>
      <c r="D33" s="1058"/>
      <c r="E33" s="1057"/>
      <c r="F33" s="1059"/>
      <c r="G33" s="1059"/>
      <c r="H33" s="1060"/>
    </row>
    <row r="34" spans="1:8" ht="15" customHeight="1">
      <c r="A34" s="1052"/>
      <c r="B34" s="110">
        <v>23</v>
      </c>
      <c r="C34" s="1057"/>
      <c r="D34" s="1058"/>
      <c r="E34" s="1057"/>
      <c r="F34" s="1059"/>
      <c r="G34" s="1059"/>
      <c r="H34" s="1060"/>
    </row>
    <row r="35" spans="1:8" ht="15" customHeight="1">
      <c r="A35" s="1052"/>
      <c r="B35" s="110">
        <v>24</v>
      </c>
      <c r="C35" s="1057"/>
      <c r="D35" s="1058"/>
      <c r="E35" s="1057"/>
      <c r="F35" s="1059"/>
      <c r="G35" s="1059"/>
      <c r="H35" s="1060"/>
    </row>
    <row r="36" spans="1:8" ht="15" customHeight="1">
      <c r="A36" s="1052"/>
      <c r="B36" s="110">
        <v>25</v>
      </c>
      <c r="C36" s="1057"/>
      <c r="D36" s="1058"/>
      <c r="E36" s="1057"/>
      <c r="F36" s="1059"/>
      <c r="G36" s="1059"/>
      <c r="H36" s="1060"/>
    </row>
    <row r="37" spans="1:8" ht="15" customHeight="1">
      <c r="A37" s="1052"/>
      <c r="B37" s="110">
        <v>26</v>
      </c>
      <c r="C37" s="1057"/>
      <c r="D37" s="1058"/>
      <c r="E37" s="1057"/>
      <c r="F37" s="1059"/>
      <c r="G37" s="1059"/>
      <c r="H37" s="1060"/>
    </row>
    <row r="38" spans="1:8" ht="15" customHeight="1">
      <c r="A38" s="1052"/>
      <c r="B38" s="110">
        <v>27</v>
      </c>
      <c r="C38" s="1057"/>
      <c r="D38" s="1058"/>
      <c r="E38" s="1057"/>
      <c r="F38" s="1059"/>
      <c r="G38" s="1059"/>
      <c r="H38" s="1060"/>
    </row>
    <row r="39" spans="1:8" ht="15" customHeight="1">
      <c r="A39" s="1052"/>
      <c r="B39" s="110">
        <v>28</v>
      </c>
      <c r="C39" s="1057"/>
      <c r="D39" s="1058"/>
      <c r="E39" s="1057"/>
      <c r="F39" s="1059"/>
      <c r="G39" s="1059"/>
      <c r="H39" s="1060"/>
    </row>
    <row r="40" spans="1:8" ht="15" customHeight="1">
      <c r="A40" s="1052"/>
      <c r="B40" s="110">
        <v>29</v>
      </c>
      <c r="C40" s="1057"/>
      <c r="D40" s="1058"/>
      <c r="E40" s="1057"/>
      <c r="F40" s="1059"/>
      <c r="G40" s="1059"/>
      <c r="H40" s="1060"/>
    </row>
    <row r="41" spans="1:8" ht="15" customHeight="1" thickBot="1">
      <c r="A41" s="1053"/>
      <c r="B41" s="146">
        <v>30</v>
      </c>
      <c r="C41" s="1061"/>
      <c r="D41" s="1062"/>
      <c r="E41" s="1061"/>
      <c r="F41" s="1063"/>
      <c r="G41" s="1063"/>
      <c r="H41" s="1064"/>
    </row>
    <row r="42" spans="1:8" ht="15" customHeight="1">
      <c r="A42" s="388" t="s">
        <v>56</v>
      </c>
      <c r="B42" s="93"/>
      <c r="C42" s="93"/>
      <c r="D42" s="93"/>
      <c r="E42" s="93"/>
      <c r="F42" s="93"/>
      <c r="G42" s="93"/>
      <c r="H42" s="93"/>
    </row>
    <row r="43" spans="1:8" ht="15" customHeight="1">
      <c r="A43" s="388" t="s">
        <v>55</v>
      </c>
      <c r="B43" s="93"/>
      <c r="C43" s="93"/>
      <c r="D43" s="93"/>
      <c r="E43" s="93"/>
      <c r="F43" s="93"/>
      <c r="G43" s="93"/>
      <c r="H43" s="93"/>
    </row>
    <row r="44" spans="1:8" ht="15" customHeight="1">
      <c r="A44" s="388" t="s">
        <v>54</v>
      </c>
      <c r="B44" s="93"/>
      <c r="C44" s="93"/>
      <c r="D44" s="93"/>
      <c r="E44" s="93"/>
      <c r="F44" s="93"/>
      <c r="G44" s="93"/>
      <c r="H44" s="93"/>
    </row>
    <row r="45" spans="1:8" ht="15" customHeight="1">
      <c r="A45" s="6"/>
      <c r="H45" s="95" t="s">
        <v>397</v>
      </c>
    </row>
  </sheetData>
  <mergeCells count="80">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E18:H18"/>
    <mergeCell ref="C19:D19"/>
    <mergeCell ref="E19:H19"/>
    <mergeCell ref="C20:D20"/>
    <mergeCell ref="E20:H2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A6:D6"/>
    <mergeCell ref="E6:F6"/>
    <mergeCell ref="A7:D7"/>
    <mergeCell ref="E7:F7"/>
    <mergeCell ref="H7:H10"/>
    <mergeCell ref="A8:D8"/>
    <mergeCell ref="E8:F8"/>
    <mergeCell ref="A9:D9"/>
    <mergeCell ref="E9:F9"/>
    <mergeCell ref="A10:D10"/>
    <mergeCell ref="E10:F10"/>
    <mergeCell ref="G1:H1"/>
    <mergeCell ref="A2:H2"/>
    <mergeCell ref="A4:B4"/>
    <mergeCell ref="C4:H4"/>
    <mergeCell ref="A5:B5"/>
    <mergeCell ref="C5:H5"/>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74A9-E885-4C33-A7BB-DFDC9D0EC590}">
  <sheetPr>
    <tabColor rgb="FFFFFF00"/>
  </sheetPr>
  <dimension ref="A1:E31"/>
  <sheetViews>
    <sheetView view="pageBreakPreview" zoomScale="90" zoomScaleNormal="90" zoomScaleSheetLayoutView="90" workbookViewId="0">
      <selection activeCell="D31" sqref="D31"/>
    </sheetView>
  </sheetViews>
  <sheetFormatPr defaultColWidth="9" defaultRowHeight="14.4"/>
  <cols>
    <col min="1" max="1" width="6.109375" style="393" customWidth="1"/>
    <col min="2" max="2" width="30.21875" style="408" customWidth="1"/>
    <col min="3" max="3" width="52.6640625" style="408" customWidth="1"/>
    <col min="4" max="4" width="21.44140625" style="408" customWidth="1"/>
    <col min="5" max="16384" width="9" style="393"/>
  </cols>
  <sheetData>
    <row r="1" spans="1:5" ht="20.100000000000001" customHeight="1">
      <c r="A1" s="389" t="s">
        <v>484</v>
      </c>
      <c r="B1" s="390"/>
      <c r="C1" s="390"/>
      <c r="D1" s="391"/>
      <c r="E1" s="392"/>
    </row>
    <row r="2" spans="1:5" ht="20.100000000000001" customHeight="1">
      <c r="A2" s="389"/>
      <c r="B2" s="390"/>
      <c r="C2" s="394"/>
      <c r="D2" s="395" t="s">
        <v>449</v>
      </c>
      <c r="E2" s="389"/>
    </row>
    <row r="3" spans="1:5" ht="20.100000000000001" customHeight="1">
      <c r="A3" s="389"/>
      <c r="B3" s="390"/>
      <c r="C3" s="394"/>
      <c r="D3" s="395"/>
      <c r="E3" s="389"/>
    </row>
    <row r="4" spans="1:5" ht="20.100000000000001" customHeight="1">
      <c r="A4" s="1067" t="s">
        <v>450</v>
      </c>
      <c r="B4" s="1067"/>
      <c r="C4" s="1067"/>
      <c r="D4" s="1067"/>
      <c r="E4" s="389"/>
    </row>
    <row r="5" spans="1:5" ht="20.100000000000001" customHeight="1">
      <c r="A5" s="389"/>
      <c r="B5" s="390"/>
      <c r="C5" s="394"/>
      <c r="D5" s="390"/>
      <c r="E5" s="389"/>
    </row>
    <row r="6" spans="1:5" ht="32.25" customHeight="1">
      <c r="A6" s="1065" t="s">
        <v>202</v>
      </c>
      <c r="B6" s="1065"/>
      <c r="C6" s="1068"/>
      <c r="D6" s="1068"/>
      <c r="E6" s="389"/>
    </row>
    <row r="7" spans="1:5" ht="32.25" customHeight="1">
      <c r="A7" s="1065" t="s">
        <v>451</v>
      </c>
      <c r="B7" s="1065"/>
      <c r="C7" s="1069"/>
      <c r="D7" s="1070"/>
      <c r="E7" s="389"/>
    </row>
    <row r="8" spans="1:5" ht="32.25" customHeight="1">
      <c r="A8" s="1065" t="s">
        <v>452</v>
      </c>
      <c r="B8" s="1065"/>
      <c r="C8" s="1066" t="s">
        <v>59</v>
      </c>
      <c r="D8" s="1066"/>
      <c r="E8" s="389"/>
    </row>
    <row r="9" spans="1:5" ht="10.5" customHeight="1">
      <c r="A9" s="389"/>
      <c r="B9" s="390"/>
      <c r="C9" s="390"/>
      <c r="D9" s="390"/>
      <c r="E9" s="389"/>
    </row>
    <row r="10" spans="1:5" s="397" customFormat="1" ht="22.5" customHeight="1">
      <c r="A10" s="1069" t="s">
        <v>453</v>
      </c>
      <c r="B10" s="1071"/>
      <c r="C10" s="1071"/>
      <c r="D10" s="1070"/>
      <c r="E10" s="396"/>
    </row>
    <row r="11" spans="1:5" ht="32.25" customHeight="1">
      <c r="A11" s="1072" t="s">
        <v>454</v>
      </c>
      <c r="B11" s="1073" t="s">
        <v>455</v>
      </c>
      <c r="C11" s="1073"/>
      <c r="D11" s="1074"/>
      <c r="E11" s="389"/>
    </row>
    <row r="12" spans="1:5" ht="32.25" customHeight="1">
      <c r="A12" s="1072"/>
      <c r="B12" s="398" t="s">
        <v>456</v>
      </c>
      <c r="C12" s="399"/>
      <c r="D12" s="400" t="s">
        <v>2</v>
      </c>
      <c r="E12" s="389"/>
    </row>
    <row r="13" spans="1:5" ht="31.95" customHeight="1">
      <c r="A13" s="1072"/>
      <c r="B13" s="398" t="s">
        <v>457</v>
      </c>
      <c r="C13" s="399"/>
      <c r="D13" s="401" t="s">
        <v>2</v>
      </c>
      <c r="E13" s="389"/>
    </row>
    <row r="14" spans="1:5" ht="32.25" customHeight="1">
      <c r="A14" s="1075" t="s">
        <v>458</v>
      </c>
      <c r="B14" s="1073" t="s">
        <v>459</v>
      </c>
      <c r="C14" s="1073"/>
      <c r="D14" s="1074"/>
      <c r="E14" s="389"/>
    </row>
    <row r="15" spans="1:5" ht="31.2" customHeight="1">
      <c r="A15" s="1076"/>
      <c r="B15" s="398" t="s">
        <v>460</v>
      </c>
      <c r="C15" s="1077"/>
      <c r="D15" s="1078"/>
      <c r="E15" s="389"/>
    </row>
    <row r="16" spans="1:5" ht="32.25" customHeight="1">
      <c r="A16" s="1075" t="s">
        <v>461</v>
      </c>
      <c r="B16" s="1073" t="s">
        <v>462</v>
      </c>
      <c r="C16" s="1073"/>
      <c r="D16" s="1074"/>
      <c r="E16" s="389"/>
    </row>
    <row r="17" spans="1:5" ht="32.25" customHeight="1">
      <c r="A17" s="1080"/>
      <c r="B17" s="398" t="s">
        <v>463</v>
      </c>
      <c r="C17" s="402"/>
      <c r="D17" s="400" t="s">
        <v>464</v>
      </c>
      <c r="E17" s="389"/>
    </row>
    <row r="18" spans="1:5" ht="32.25" customHeight="1">
      <c r="A18" s="1075" t="s">
        <v>465</v>
      </c>
      <c r="B18" s="1073" t="s">
        <v>466</v>
      </c>
      <c r="C18" s="1073"/>
      <c r="D18" s="1074"/>
      <c r="E18" s="389"/>
    </row>
    <row r="19" spans="1:5" ht="32.25" customHeight="1">
      <c r="A19" s="1080"/>
      <c r="B19" s="398" t="s">
        <v>467</v>
      </c>
      <c r="C19" s="403"/>
      <c r="D19" s="400" t="s">
        <v>468</v>
      </c>
      <c r="E19" s="389"/>
    </row>
    <row r="20" spans="1:5" ht="31.2" customHeight="1">
      <c r="A20" s="1076"/>
      <c r="B20" s="398" t="s">
        <v>469</v>
      </c>
      <c r="C20" s="1081"/>
      <c r="D20" s="1082"/>
      <c r="E20" s="389"/>
    </row>
    <row r="21" spans="1:5" ht="32.25" customHeight="1">
      <c r="A21" s="1072" t="s">
        <v>470</v>
      </c>
      <c r="B21" s="1084" t="s">
        <v>471</v>
      </c>
      <c r="C21" s="1084"/>
      <c r="D21" s="1078"/>
      <c r="E21" s="389"/>
    </row>
    <row r="22" spans="1:5" ht="32.25" customHeight="1">
      <c r="A22" s="1072"/>
      <c r="B22" s="398" t="s">
        <v>472</v>
      </c>
      <c r="C22" s="1085"/>
      <c r="D22" s="1085"/>
      <c r="E22" s="389"/>
    </row>
    <row r="23" spans="1:5" ht="32.25" customHeight="1">
      <c r="A23" s="1083"/>
      <c r="B23" s="404" t="s">
        <v>473</v>
      </c>
      <c r="C23" s="1085"/>
      <c r="D23" s="1085"/>
      <c r="E23" s="389"/>
    </row>
    <row r="24" spans="1:5" ht="10.5" customHeight="1">
      <c r="A24" s="389"/>
      <c r="B24" s="405"/>
      <c r="C24" s="405"/>
      <c r="D24" s="406"/>
      <c r="E24" s="389"/>
    </row>
    <row r="25" spans="1:5" ht="46.5" customHeight="1">
      <c r="A25" s="1069" t="s">
        <v>474</v>
      </c>
      <c r="B25" s="1070"/>
      <c r="C25" s="1086" t="s">
        <v>475</v>
      </c>
      <c r="D25" s="1086"/>
      <c r="E25" s="389"/>
    </row>
    <row r="26" spans="1:5" ht="4.5" customHeight="1">
      <c r="A26" s="389"/>
      <c r="B26" s="390"/>
      <c r="C26" s="390"/>
      <c r="D26" s="390"/>
      <c r="E26" s="389"/>
    </row>
    <row r="27" spans="1:5" ht="66" customHeight="1">
      <c r="A27" s="407" t="s">
        <v>476</v>
      </c>
      <c r="B27" s="1087" t="s">
        <v>477</v>
      </c>
      <c r="C27" s="1087"/>
      <c r="D27" s="1087"/>
      <c r="E27" s="389"/>
    </row>
    <row r="28" spans="1:5" ht="21" customHeight="1">
      <c r="A28" s="407" t="s">
        <v>478</v>
      </c>
      <c r="B28" s="1079" t="s">
        <v>479</v>
      </c>
      <c r="C28" s="1079"/>
      <c r="D28" s="1079"/>
      <c r="E28" s="389"/>
    </row>
    <row r="29" spans="1:5" ht="48.75" customHeight="1">
      <c r="A29" s="407" t="s">
        <v>480</v>
      </c>
      <c r="B29" s="1079" t="s">
        <v>481</v>
      </c>
      <c r="C29" s="1079"/>
      <c r="D29" s="1079"/>
      <c r="E29" s="389"/>
    </row>
    <row r="30" spans="1:5" ht="72.75" customHeight="1">
      <c r="A30" s="407" t="s">
        <v>482</v>
      </c>
      <c r="B30" s="1079" t="s">
        <v>483</v>
      </c>
      <c r="C30" s="1079"/>
      <c r="D30" s="1079"/>
      <c r="E30" s="389"/>
    </row>
    <row r="31" spans="1:5">
      <c r="D31" s="411" t="s">
        <v>397</v>
      </c>
    </row>
  </sheetData>
  <mergeCells count="28">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 ref="A10:D10"/>
    <mergeCell ref="A11:A13"/>
    <mergeCell ref="B11:D11"/>
    <mergeCell ref="A14:A15"/>
    <mergeCell ref="B14:D14"/>
    <mergeCell ref="C15:D15"/>
    <mergeCell ref="A8:B8"/>
    <mergeCell ref="C8:D8"/>
    <mergeCell ref="A4:D4"/>
    <mergeCell ref="A6:B6"/>
    <mergeCell ref="C6:D6"/>
    <mergeCell ref="A7:B7"/>
    <mergeCell ref="C7:D7"/>
  </mergeCells>
  <phoneticPr fontId="3"/>
  <pageMargins left="0.6" right="0.5" top="0.66" bottom="0.47" header="0.42" footer="0.27"/>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67"/>
  <sheetViews>
    <sheetView view="pageBreakPreview" zoomScaleNormal="100" zoomScaleSheetLayoutView="100" workbookViewId="0">
      <selection activeCell="Y64" sqref="Y64"/>
    </sheetView>
  </sheetViews>
  <sheetFormatPr defaultColWidth="4.44140625" defaultRowHeight="13.2"/>
  <cols>
    <col min="1" max="1" width="3.21875" style="13" customWidth="1"/>
    <col min="2" max="2" width="2.88671875" style="13" customWidth="1"/>
    <col min="3" max="8" width="5.109375" style="13" customWidth="1"/>
    <col min="9" max="9" width="8.44140625" style="13" customWidth="1"/>
    <col min="10" max="18" width="5.109375" style="13" customWidth="1"/>
    <col min="19" max="20" width="8.44140625" style="13" customWidth="1"/>
    <col min="21" max="25" width="5.109375" style="13" customWidth="1"/>
    <col min="26" max="26" width="3.21875" style="13" customWidth="1"/>
    <col min="27" max="257" width="4.44140625" style="13"/>
    <col min="258" max="258" width="3.21875" style="13" customWidth="1"/>
    <col min="259" max="259" width="2.6640625" style="13" customWidth="1"/>
    <col min="260" max="265" width="4.44140625" style="13"/>
    <col min="266" max="266" width="8.21875" style="13" customWidth="1"/>
    <col min="267" max="275" width="4.44140625" style="13"/>
    <col min="276" max="277" width="7.44140625" style="13" customWidth="1"/>
    <col min="278" max="280" width="4.44140625" style="13"/>
    <col min="281" max="281" width="2.6640625" style="13" customWidth="1"/>
    <col min="282" max="282" width="3.77734375" style="13" customWidth="1"/>
    <col min="283" max="513" width="4.44140625" style="13"/>
    <col min="514" max="514" width="3.21875" style="13" customWidth="1"/>
    <col min="515" max="515" width="2.6640625" style="13" customWidth="1"/>
    <col min="516" max="521" width="4.44140625" style="13"/>
    <col min="522" max="522" width="8.21875" style="13" customWidth="1"/>
    <col min="523" max="531" width="4.44140625" style="13"/>
    <col min="532" max="533" width="7.44140625" style="13" customWidth="1"/>
    <col min="534" max="536" width="4.44140625" style="13"/>
    <col min="537" max="537" width="2.6640625" style="13" customWidth="1"/>
    <col min="538" max="538" width="3.77734375" style="13" customWidth="1"/>
    <col min="539" max="769" width="4.44140625" style="13"/>
    <col min="770" max="770" width="3.21875" style="13" customWidth="1"/>
    <col min="771" max="771" width="2.6640625" style="13" customWidth="1"/>
    <col min="772" max="777" width="4.44140625" style="13"/>
    <col min="778" max="778" width="8.21875" style="13" customWidth="1"/>
    <col min="779" max="787" width="4.44140625" style="13"/>
    <col min="788" max="789" width="7.44140625" style="13" customWidth="1"/>
    <col min="790" max="792" width="4.44140625" style="13"/>
    <col min="793" max="793" width="2.6640625" style="13" customWidth="1"/>
    <col min="794" max="794" width="3.77734375" style="13" customWidth="1"/>
    <col min="795" max="1025" width="4.44140625" style="13"/>
    <col min="1026" max="1026" width="3.21875" style="13" customWidth="1"/>
    <col min="1027" max="1027" width="2.6640625" style="13" customWidth="1"/>
    <col min="1028" max="1033" width="4.44140625" style="13"/>
    <col min="1034" max="1034" width="8.21875" style="13" customWidth="1"/>
    <col min="1035" max="1043" width="4.44140625" style="13"/>
    <col min="1044" max="1045" width="7.44140625" style="13" customWidth="1"/>
    <col min="1046" max="1048" width="4.44140625" style="13"/>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9" width="4.44140625" style="13"/>
    <col min="1290" max="1290" width="8.21875" style="13" customWidth="1"/>
    <col min="1291" max="1299" width="4.44140625" style="13"/>
    <col min="1300" max="1301" width="7.44140625" style="13" customWidth="1"/>
    <col min="1302" max="1304" width="4.44140625" style="13"/>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5" width="4.44140625" style="13"/>
    <col min="1546" max="1546" width="8.21875" style="13" customWidth="1"/>
    <col min="1547" max="1555" width="4.44140625" style="13"/>
    <col min="1556" max="1557" width="7.44140625" style="13" customWidth="1"/>
    <col min="1558" max="1560" width="4.44140625" style="13"/>
    <col min="1561" max="1561" width="2.6640625" style="13" customWidth="1"/>
    <col min="1562" max="1562" width="3.77734375" style="13" customWidth="1"/>
    <col min="1563" max="1793" width="4.44140625" style="13"/>
    <col min="1794" max="1794" width="3.21875" style="13" customWidth="1"/>
    <col min="1795" max="1795" width="2.6640625" style="13" customWidth="1"/>
    <col min="1796" max="1801" width="4.44140625" style="13"/>
    <col min="1802" max="1802" width="8.21875" style="13" customWidth="1"/>
    <col min="1803" max="1811" width="4.44140625" style="13"/>
    <col min="1812" max="1813" width="7.44140625" style="13" customWidth="1"/>
    <col min="1814" max="1816" width="4.44140625" style="13"/>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7" width="4.44140625" style="13"/>
    <col min="2058" max="2058" width="8.21875" style="13" customWidth="1"/>
    <col min="2059" max="2067" width="4.44140625" style="13"/>
    <col min="2068" max="2069" width="7.44140625" style="13" customWidth="1"/>
    <col min="2070" max="2072" width="4.44140625" style="13"/>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13" width="4.44140625" style="13"/>
    <col min="2314" max="2314" width="8.21875" style="13" customWidth="1"/>
    <col min="2315" max="2323" width="4.44140625" style="13"/>
    <col min="2324" max="2325" width="7.44140625" style="13" customWidth="1"/>
    <col min="2326" max="2328" width="4.44140625" style="13"/>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9" width="4.44140625" style="13"/>
    <col min="2570" max="2570" width="8.21875" style="13" customWidth="1"/>
    <col min="2571" max="2579" width="4.44140625" style="13"/>
    <col min="2580" max="2581" width="7.44140625" style="13" customWidth="1"/>
    <col min="2582" max="2584" width="4.44140625" style="13"/>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5" width="4.44140625" style="13"/>
    <col min="2826" max="2826" width="8.21875" style="13" customWidth="1"/>
    <col min="2827" max="2835" width="4.44140625" style="13"/>
    <col min="2836" max="2837" width="7.44140625" style="13" customWidth="1"/>
    <col min="2838" max="2840" width="4.44140625" style="13"/>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81" width="4.44140625" style="13"/>
    <col min="3082" max="3082" width="8.21875" style="13" customWidth="1"/>
    <col min="3083" max="3091" width="4.44140625" style="13"/>
    <col min="3092" max="3093" width="7.44140625" style="13" customWidth="1"/>
    <col min="3094" max="3096" width="4.44140625" style="13"/>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7" width="4.44140625" style="13"/>
    <col min="3338" max="3338" width="8.21875" style="13" customWidth="1"/>
    <col min="3339" max="3347" width="4.44140625" style="13"/>
    <col min="3348" max="3349" width="7.44140625" style="13" customWidth="1"/>
    <col min="3350" max="3352" width="4.44140625" style="13"/>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93" width="4.44140625" style="13"/>
    <col min="3594" max="3594" width="8.21875" style="13" customWidth="1"/>
    <col min="3595" max="3603" width="4.44140625" style="13"/>
    <col min="3604" max="3605" width="7.44140625" style="13" customWidth="1"/>
    <col min="3606" max="3608" width="4.44140625" style="13"/>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9" width="4.44140625" style="13"/>
    <col min="3850" max="3850" width="8.21875" style="13" customWidth="1"/>
    <col min="3851" max="3859" width="4.44140625" style="13"/>
    <col min="3860" max="3861" width="7.44140625" style="13" customWidth="1"/>
    <col min="3862" max="3864" width="4.44140625" style="13"/>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5" width="4.44140625" style="13"/>
    <col min="4106" max="4106" width="8.21875" style="13" customWidth="1"/>
    <col min="4107" max="4115" width="4.44140625" style="13"/>
    <col min="4116" max="4117" width="7.44140625" style="13" customWidth="1"/>
    <col min="4118" max="4120" width="4.44140625" style="13"/>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61" width="4.44140625" style="13"/>
    <col min="4362" max="4362" width="8.21875" style="13" customWidth="1"/>
    <col min="4363" max="4371" width="4.44140625" style="13"/>
    <col min="4372" max="4373" width="7.44140625" style="13" customWidth="1"/>
    <col min="4374" max="4376" width="4.44140625" style="13"/>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7" width="4.44140625" style="13"/>
    <col min="4618" max="4618" width="8.21875" style="13" customWidth="1"/>
    <col min="4619" max="4627" width="4.44140625" style="13"/>
    <col min="4628" max="4629" width="7.44140625" style="13" customWidth="1"/>
    <col min="4630" max="4632" width="4.44140625" style="13"/>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73" width="4.44140625" style="13"/>
    <col min="4874" max="4874" width="8.21875" style="13" customWidth="1"/>
    <col min="4875" max="4883" width="4.44140625" style="13"/>
    <col min="4884" max="4885" width="7.44140625" style="13" customWidth="1"/>
    <col min="4886" max="4888" width="4.44140625" style="13"/>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9" width="4.44140625" style="13"/>
    <col min="5130" max="5130" width="8.21875" style="13" customWidth="1"/>
    <col min="5131" max="5139" width="4.44140625" style="13"/>
    <col min="5140" max="5141" width="7.44140625" style="13" customWidth="1"/>
    <col min="5142" max="5144" width="4.44140625" style="13"/>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5" width="4.44140625" style="13"/>
    <col min="5386" max="5386" width="8.21875" style="13" customWidth="1"/>
    <col min="5387" max="5395" width="4.44140625" style="13"/>
    <col min="5396" max="5397" width="7.44140625" style="13" customWidth="1"/>
    <col min="5398" max="5400" width="4.44140625" style="13"/>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41" width="4.44140625" style="13"/>
    <col min="5642" max="5642" width="8.21875" style="13" customWidth="1"/>
    <col min="5643" max="5651" width="4.44140625" style="13"/>
    <col min="5652" max="5653" width="7.44140625" style="13" customWidth="1"/>
    <col min="5654" max="5656" width="4.44140625" style="13"/>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7" width="4.44140625" style="13"/>
    <col min="5898" max="5898" width="8.21875" style="13" customWidth="1"/>
    <col min="5899" max="5907" width="4.44140625" style="13"/>
    <col min="5908" max="5909" width="7.44140625" style="13" customWidth="1"/>
    <col min="5910" max="5912" width="4.44140625" style="13"/>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53" width="4.44140625" style="13"/>
    <col min="6154" max="6154" width="8.21875" style="13" customWidth="1"/>
    <col min="6155" max="6163" width="4.44140625" style="13"/>
    <col min="6164" max="6165" width="7.44140625" style="13" customWidth="1"/>
    <col min="6166" max="6168" width="4.44140625" style="13"/>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9" width="4.44140625" style="13"/>
    <col min="6410" max="6410" width="8.21875" style="13" customWidth="1"/>
    <col min="6411" max="6419" width="4.44140625" style="13"/>
    <col min="6420" max="6421" width="7.44140625" style="13" customWidth="1"/>
    <col min="6422" max="6424" width="4.44140625" style="13"/>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5" width="4.44140625" style="13"/>
    <col min="6666" max="6666" width="8.21875" style="13" customWidth="1"/>
    <col min="6667" max="6675" width="4.44140625" style="13"/>
    <col min="6676" max="6677" width="7.44140625" style="13" customWidth="1"/>
    <col min="6678" max="6680" width="4.44140625" style="13"/>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21" width="4.44140625" style="13"/>
    <col min="6922" max="6922" width="8.21875" style="13" customWidth="1"/>
    <col min="6923" max="6931" width="4.44140625" style="13"/>
    <col min="6932" max="6933" width="7.44140625" style="13" customWidth="1"/>
    <col min="6934" max="6936" width="4.44140625" style="13"/>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7" width="4.44140625" style="13"/>
    <col min="7178" max="7178" width="8.21875" style="13" customWidth="1"/>
    <col min="7179" max="7187" width="4.44140625" style="13"/>
    <col min="7188" max="7189" width="7.44140625" style="13" customWidth="1"/>
    <col min="7190" max="7192" width="4.44140625" style="13"/>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33" width="4.44140625" style="13"/>
    <col min="7434" max="7434" width="8.21875" style="13" customWidth="1"/>
    <col min="7435" max="7443" width="4.44140625" style="13"/>
    <col min="7444" max="7445" width="7.44140625" style="13" customWidth="1"/>
    <col min="7446" max="7448" width="4.44140625" style="13"/>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9" width="4.44140625" style="13"/>
    <col min="7690" max="7690" width="8.21875" style="13" customWidth="1"/>
    <col min="7691" max="7699" width="4.44140625" style="13"/>
    <col min="7700" max="7701" width="7.44140625" style="13" customWidth="1"/>
    <col min="7702" max="7704" width="4.44140625" style="13"/>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5" width="4.44140625" style="13"/>
    <col min="7946" max="7946" width="8.21875" style="13" customWidth="1"/>
    <col min="7947" max="7955" width="4.44140625" style="13"/>
    <col min="7956" max="7957" width="7.44140625" style="13" customWidth="1"/>
    <col min="7958" max="7960" width="4.44140625" style="13"/>
    <col min="7961" max="7961" width="2.6640625" style="13" customWidth="1"/>
    <col min="7962" max="7962" width="3.77734375" style="13" customWidth="1"/>
    <col min="7963" max="8193" width="4.44140625" style="13"/>
    <col min="8194" max="8194" width="3.21875" style="13" customWidth="1"/>
    <col min="8195" max="8195" width="2.6640625" style="13" customWidth="1"/>
    <col min="8196" max="8201" width="4.44140625" style="13"/>
    <col min="8202" max="8202" width="8.21875" style="13" customWidth="1"/>
    <col min="8203" max="8211" width="4.44140625" style="13"/>
    <col min="8212" max="8213" width="7.44140625" style="13" customWidth="1"/>
    <col min="8214" max="8216" width="4.44140625" style="13"/>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7" width="4.44140625" style="13"/>
    <col min="8458" max="8458" width="8.21875" style="13" customWidth="1"/>
    <col min="8459" max="8467" width="4.44140625" style="13"/>
    <col min="8468" max="8469" width="7.44140625" style="13" customWidth="1"/>
    <col min="8470" max="8472" width="4.44140625" style="13"/>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13" width="4.44140625" style="13"/>
    <col min="8714" max="8714" width="8.21875" style="13" customWidth="1"/>
    <col min="8715" max="8723" width="4.44140625" style="13"/>
    <col min="8724" max="8725" width="7.44140625" style="13" customWidth="1"/>
    <col min="8726" max="8728" width="4.44140625" style="13"/>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9" width="4.44140625" style="13"/>
    <col min="8970" max="8970" width="8.21875" style="13" customWidth="1"/>
    <col min="8971" max="8979" width="4.44140625" style="13"/>
    <col min="8980" max="8981" width="7.44140625" style="13" customWidth="1"/>
    <col min="8982" max="8984" width="4.44140625" style="13"/>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5" width="4.44140625" style="13"/>
    <col min="9226" max="9226" width="8.21875" style="13" customWidth="1"/>
    <col min="9227" max="9235" width="4.44140625" style="13"/>
    <col min="9236" max="9237" width="7.44140625" style="13" customWidth="1"/>
    <col min="9238" max="9240" width="4.44140625" style="13"/>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81" width="4.44140625" style="13"/>
    <col min="9482" max="9482" width="8.21875" style="13" customWidth="1"/>
    <col min="9483" max="9491" width="4.44140625" style="13"/>
    <col min="9492" max="9493" width="7.44140625" style="13" customWidth="1"/>
    <col min="9494" max="9496" width="4.44140625" style="13"/>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7" width="4.44140625" style="13"/>
    <col min="9738" max="9738" width="8.21875" style="13" customWidth="1"/>
    <col min="9739" max="9747" width="4.44140625" style="13"/>
    <col min="9748" max="9749" width="7.44140625" style="13" customWidth="1"/>
    <col min="9750" max="9752" width="4.44140625" style="13"/>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93" width="4.44140625" style="13"/>
    <col min="9994" max="9994" width="8.21875" style="13" customWidth="1"/>
    <col min="9995" max="10003" width="4.44140625" style="13"/>
    <col min="10004" max="10005" width="7.44140625" style="13" customWidth="1"/>
    <col min="10006" max="10008" width="4.44140625" style="13"/>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9" width="4.44140625" style="13"/>
    <col min="10250" max="10250" width="8.21875" style="13" customWidth="1"/>
    <col min="10251" max="10259" width="4.44140625" style="13"/>
    <col min="10260" max="10261" width="7.44140625" style="13" customWidth="1"/>
    <col min="10262" max="10264" width="4.44140625" style="13"/>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5" width="4.44140625" style="13"/>
    <col min="10506" max="10506" width="8.21875" style="13" customWidth="1"/>
    <col min="10507" max="10515" width="4.44140625" style="13"/>
    <col min="10516" max="10517" width="7.44140625" style="13" customWidth="1"/>
    <col min="10518" max="10520" width="4.44140625" style="13"/>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61" width="4.44140625" style="13"/>
    <col min="10762" max="10762" width="8.21875" style="13" customWidth="1"/>
    <col min="10763" max="10771" width="4.44140625" style="13"/>
    <col min="10772" max="10773" width="7.44140625" style="13" customWidth="1"/>
    <col min="10774" max="10776" width="4.44140625" style="13"/>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7" width="4.44140625" style="13"/>
    <col min="11018" max="11018" width="8.21875" style="13" customWidth="1"/>
    <col min="11019" max="11027" width="4.44140625" style="13"/>
    <col min="11028" max="11029" width="7.44140625" style="13" customWidth="1"/>
    <col min="11030" max="11032" width="4.44140625" style="13"/>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73" width="4.44140625" style="13"/>
    <col min="11274" max="11274" width="8.21875" style="13" customWidth="1"/>
    <col min="11275" max="11283" width="4.44140625" style="13"/>
    <col min="11284" max="11285" width="7.44140625" style="13" customWidth="1"/>
    <col min="11286" max="11288" width="4.44140625" style="13"/>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9" width="4.44140625" style="13"/>
    <col min="11530" max="11530" width="8.21875" style="13" customWidth="1"/>
    <col min="11531" max="11539" width="4.44140625" style="13"/>
    <col min="11540" max="11541" width="7.44140625" style="13" customWidth="1"/>
    <col min="11542" max="11544" width="4.44140625" style="13"/>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5" width="4.44140625" style="13"/>
    <col min="11786" max="11786" width="8.21875" style="13" customWidth="1"/>
    <col min="11787" max="11795" width="4.44140625" style="13"/>
    <col min="11796" max="11797" width="7.44140625" style="13" customWidth="1"/>
    <col min="11798" max="11800" width="4.44140625" style="13"/>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41" width="4.44140625" style="13"/>
    <col min="12042" max="12042" width="8.21875" style="13" customWidth="1"/>
    <col min="12043" max="12051" width="4.44140625" style="13"/>
    <col min="12052" max="12053" width="7.44140625" style="13" customWidth="1"/>
    <col min="12054" max="12056" width="4.44140625" style="13"/>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7" width="4.44140625" style="13"/>
    <col min="12298" max="12298" width="8.21875" style="13" customWidth="1"/>
    <col min="12299" max="12307" width="4.44140625" style="13"/>
    <col min="12308" max="12309" width="7.44140625" style="13" customWidth="1"/>
    <col min="12310" max="12312" width="4.44140625" style="13"/>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53" width="4.44140625" style="13"/>
    <col min="12554" max="12554" width="8.21875" style="13" customWidth="1"/>
    <col min="12555" max="12563" width="4.44140625" style="13"/>
    <col min="12564" max="12565" width="7.44140625" style="13" customWidth="1"/>
    <col min="12566" max="12568" width="4.44140625" style="13"/>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9" width="4.44140625" style="13"/>
    <col min="12810" max="12810" width="8.21875" style="13" customWidth="1"/>
    <col min="12811" max="12819" width="4.44140625" style="13"/>
    <col min="12820" max="12821" width="7.44140625" style="13" customWidth="1"/>
    <col min="12822" max="12824" width="4.44140625" style="13"/>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5" width="4.44140625" style="13"/>
    <col min="13066" max="13066" width="8.21875" style="13" customWidth="1"/>
    <col min="13067" max="13075" width="4.44140625" style="13"/>
    <col min="13076" max="13077" width="7.44140625" style="13" customWidth="1"/>
    <col min="13078" max="13080" width="4.44140625" style="13"/>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21" width="4.44140625" style="13"/>
    <col min="13322" max="13322" width="8.21875" style="13" customWidth="1"/>
    <col min="13323" max="13331" width="4.44140625" style="13"/>
    <col min="13332" max="13333" width="7.44140625" style="13" customWidth="1"/>
    <col min="13334" max="13336" width="4.44140625" style="13"/>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7" width="4.44140625" style="13"/>
    <col min="13578" max="13578" width="8.21875" style="13" customWidth="1"/>
    <col min="13579" max="13587" width="4.44140625" style="13"/>
    <col min="13588" max="13589" width="7.44140625" style="13" customWidth="1"/>
    <col min="13590" max="13592" width="4.44140625" style="13"/>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33" width="4.44140625" style="13"/>
    <col min="13834" max="13834" width="8.21875" style="13" customWidth="1"/>
    <col min="13835" max="13843" width="4.44140625" style="13"/>
    <col min="13844" max="13845" width="7.44140625" style="13" customWidth="1"/>
    <col min="13846" max="13848" width="4.44140625" style="13"/>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9" width="4.44140625" style="13"/>
    <col min="14090" max="14090" width="8.21875" style="13" customWidth="1"/>
    <col min="14091" max="14099" width="4.44140625" style="13"/>
    <col min="14100" max="14101" width="7.44140625" style="13" customWidth="1"/>
    <col min="14102" max="14104" width="4.44140625" style="13"/>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5" width="4.44140625" style="13"/>
    <col min="14346" max="14346" width="8.21875" style="13" customWidth="1"/>
    <col min="14347" max="14355" width="4.44140625" style="13"/>
    <col min="14356" max="14357" width="7.44140625" style="13" customWidth="1"/>
    <col min="14358" max="14360" width="4.44140625" style="13"/>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601" width="4.44140625" style="13"/>
    <col min="14602" max="14602" width="8.21875" style="13" customWidth="1"/>
    <col min="14603" max="14611" width="4.44140625" style="13"/>
    <col min="14612" max="14613" width="7.44140625" style="13" customWidth="1"/>
    <col min="14614" max="14616" width="4.44140625" style="13"/>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7" width="4.44140625" style="13"/>
    <col min="14858" max="14858" width="8.21875" style="13" customWidth="1"/>
    <col min="14859" max="14867" width="4.44140625" style="13"/>
    <col min="14868" max="14869" width="7.44140625" style="13" customWidth="1"/>
    <col min="14870" max="14872" width="4.44140625" style="13"/>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13" width="4.44140625" style="13"/>
    <col min="15114" max="15114" width="8.21875" style="13" customWidth="1"/>
    <col min="15115" max="15123" width="4.44140625" style="13"/>
    <col min="15124" max="15125" width="7.44140625" style="13" customWidth="1"/>
    <col min="15126" max="15128" width="4.44140625" style="13"/>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9" width="4.44140625" style="13"/>
    <col min="15370" max="15370" width="8.21875" style="13" customWidth="1"/>
    <col min="15371" max="15379" width="4.44140625" style="13"/>
    <col min="15380" max="15381" width="7.44140625" style="13" customWidth="1"/>
    <col min="15382" max="15384" width="4.44140625" style="13"/>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5" width="4.44140625" style="13"/>
    <col min="15626" max="15626" width="8.21875" style="13" customWidth="1"/>
    <col min="15627" max="15635" width="4.44140625" style="13"/>
    <col min="15636" max="15637" width="7.44140625" style="13" customWidth="1"/>
    <col min="15638" max="15640" width="4.44140625" style="13"/>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81" width="4.44140625" style="13"/>
    <col min="15882" max="15882" width="8.21875" style="13" customWidth="1"/>
    <col min="15883" max="15891" width="4.44140625" style="13"/>
    <col min="15892" max="15893" width="7.44140625" style="13" customWidth="1"/>
    <col min="15894" max="15896" width="4.44140625" style="13"/>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7" width="4.44140625" style="13"/>
    <col min="16138" max="16138" width="8.21875" style="13" customWidth="1"/>
    <col min="16139" max="16147" width="4.44140625" style="13"/>
    <col min="16148" max="16149" width="7.44140625" style="13" customWidth="1"/>
    <col min="16150" max="16152" width="4.44140625" style="13"/>
    <col min="16153" max="16153" width="2.6640625" style="13" customWidth="1"/>
    <col min="16154" max="16154" width="3.77734375" style="13" customWidth="1"/>
    <col min="16155" max="16384" width="4.44140625" style="13"/>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t="s">
        <v>62</v>
      </c>
      <c r="C2" s="12"/>
      <c r="D2" s="12"/>
      <c r="E2" s="12"/>
      <c r="F2" s="12"/>
      <c r="G2" s="12"/>
      <c r="H2" s="12"/>
      <c r="I2" s="12"/>
      <c r="J2" s="12"/>
      <c r="K2" s="12"/>
      <c r="L2" s="12"/>
      <c r="M2" s="12"/>
      <c r="N2" s="12"/>
      <c r="O2" s="12"/>
      <c r="P2" s="12"/>
      <c r="Q2" s="452" t="s">
        <v>88</v>
      </c>
      <c r="R2" s="452"/>
      <c r="S2" s="452"/>
      <c r="T2" s="452"/>
      <c r="U2" s="452"/>
      <c r="V2" s="452"/>
      <c r="W2" s="452"/>
      <c r="X2" s="452"/>
      <c r="Y2" s="452"/>
      <c r="Z2" s="12"/>
    </row>
    <row r="3" spans="1:26" ht="15" customHeight="1">
      <c r="A3" s="12"/>
      <c r="B3" s="12"/>
      <c r="C3" s="12"/>
      <c r="D3" s="12"/>
      <c r="E3" s="12"/>
      <c r="F3" s="12"/>
      <c r="G3" s="12"/>
      <c r="H3" s="12"/>
      <c r="I3" s="12"/>
      <c r="J3" s="12"/>
      <c r="K3" s="12"/>
      <c r="L3" s="12"/>
      <c r="M3" s="12"/>
      <c r="N3" s="12"/>
      <c r="O3" s="12"/>
      <c r="P3" s="12"/>
      <c r="Q3" s="12"/>
      <c r="R3" s="12"/>
      <c r="S3" s="14"/>
      <c r="T3" s="12"/>
      <c r="U3" s="12"/>
      <c r="V3" s="12"/>
      <c r="W3" s="12"/>
      <c r="X3" s="12"/>
      <c r="Y3" s="12"/>
      <c r="Z3" s="12"/>
    </row>
    <row r="4" spans="1:26" ht="15" customHeight="1">
      <c r="A4" s="12"/>
      <c r="B4" s="453" t="s">
        <v>26</v>
      </c>
      <c r="C4" s="453"/>
      <c r="D4" s="453"/>
      <c r="E4" s="453"/>
      <c r="F4" s="453"/>
      <c r="G4" s="453"/>
      <c r="H4" s="453"/>
      <c r="I4" s="453"/>
      <c r="J4" s="453"/>
      <c r="K4" s="453"/>
      <c r="L4" s="453"/>
      <c r="M4" s="453"/>
      <c r="N4" s="453"/>
      <c r="O4" s="453"/>
      <c r="P4" s="453"/>
      <c r="Q4" s="453"/>
      <c r="R4" s="453"/>
      <c r="S4" s="453"/>
      <c r="T4" s="453"/>
      <c r="U4" s="453"/>
      <c r="V4" s="453"/>
      <c r="W4" s="453"/>
      <c r="X4" s="453"/>
      <c r="Y4" s="453"/>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1"/>
      <c r="B6" s="429" t="s">
        <v>4</v>
      </c>
      <c r="C6" s="430"/>
      <c r="D6" s="430"/>
      <c r="E6" s="430"/>
      <c r="F6" s="431"/>
      <c r="G6" s="429"/>
      <c r="H6" s="430"/>
      <c r="I6" s="430"/>
      <c r="J6" s="430"/>
      <c r="K6" s="430"/>
      <c r="L6" s="430"/>
      <c r="M6" s="430"/>
      <c r="N6" s="430"/>
      <c r="O6" s="430"/>
      <c r="P6" s="430"/>
      <c r="Q6" s="430"/>
      <c r="R6" s="430"/>
      <c r="S6" s="430"/>
      <c r="T6" s="430"/>
      <c r="U6" s="430"/>
      <c r="V6" s="430"/>
      <c r="W6" s="430"/>
      <c r="X6" s="430"/>
      <c r="Y6" s="431"/>
    </row>
    <row r="7" spans="1:26" ht="22.5" customHeight="1">
      <c r="A7" s="11"/>
      <c r="B7" s="429" t="s">
        <v>89</v>
      </c>
      <c r="C7" s="430"/>
      <c r="D7" s="430"/>
      <c r="E7" s="430"/>
      <c r="F7" s="431"/>
      <c r="G7" s="429" t="s">
        <v>90</v>
      </c>
      <c r="H7" s="430"/>
      <c r="I7" s="430"/>
      <c r="J7" s="430"/>
      <c r="K7" s="430"/>
      <c r="L7" s="430"/>
      <c r="M7" s="430"/>
      <c r="N7" s="430"/>
      <c r="O7" s="430"/>
      <c r="P7" s="430"/>
      <c r="Q7" s="430"/>
      <c r="R7" s="430"/>
      <c r="S7" s="430"/>
      <c r="T7" s="430"/>
      <c r="U7" s="430"/>
      <c r="V7" s="430"/>
      <c r="W7" s="430"/>
      <c r="X7" s="430"/>
      <c r="Y7" s="431"/>
    </row>
    <row r="8" spans="1:26" ht="22.5" customHeight="1">
      <c r="A8" s="11"/>
      <c r="B8" s="429" t="s">
        <v>21</v>
      </c>
      <c r="C8" s="430"/>
      <c r="D8" s="430"/>
      <c r="E8" s="430"/>
      <c r="F8" s="431"/>
      <c r="G8" s="454" t="s">
        <v>128</v>
      </c>
      <c r="H8" s="455"/>
      <c r="I8" s="455"/>
      <c r="J8" s="455"/>
      <c r="K8" s="455"/>
      <c r="L8" s="455"/>
      <c r="M8" s="455"/>
      <c r="N8" s="455"/>
      <c r="O8" s="455"/>
      <c r="P8" s="455"/>
      <c r="Q8" s="455"/>
      <c r="R8" s="455"/>
      <c r="S8" s="455"/>
      <c r="T8" s="455"/>
      <c r="U8" s="455"/>
      <c r="V8" s="455"/>
      <c r="W8" s="455"/>
      <c r="X8" s="455"/>
      <c r="Y8" s="456"/>
    </row>
    <row r="9" spans="1:26" ht="15"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15"/>
      <c r="C10" s="16"/>
      <c r="D10" s="16"/>
      <c r="E10" s="16"/>
      <c r="F10" s="16"/>
      <c r="G10" s="16"/>
      <c r="H10" s="16"/>
      <c r="I10" s="16"/>
      <c r="J10" s="16"/>
      <c r="K10" s="16"/>
      <c r="L10" s="16"/>
      <c r="M10" s="16"/>
      <c r="N10" s="16"/>
      <c r="O10" s="16"/>
      <c r="P10" s="16"/>
      <c r="Q10" s="16"/>
      <c r="R10" s="16"/>
      <c r="S10" s="16"/>
      <c r="T10" s="16"/>
      <c r="U10" s="47"/>
      <c r="V10" s="48"/>
      <c r="W10" s="48"/>
      <c r="X10" s="48"/>
      <c r="Y10" s="49"/>
      <c r="Z10" s="12"/>
    </row>
    <row r="11" spans="1:26" ht="15" customHeight="1">
      <c r="A11" s="12"/>
      <c r="B11" s="18" t="s">
        <v>5</v>
      </c>
      <c r="C11" s="12"/>
      <c r="D11" s="12"/>
      <c r="E11" s="12"/>
      <c r="F11" s="12"/>
      <c r="G11" s="12"/>
      <c r="H11" s="12"/>
      <c r="I11" s="12"/>
      <c r="J11" s="12"/>
      <c r="K11" s="12"/>
      <c r="L11" s="12"/>
      <c r="M11" s="12"/>
      <c r="N11" s="12"/>
      <c r="O11" s="12"/>
      <c r="P11" s="12"/>
      <c r="Q11" s="12"/>
      <c r="R11" s="12"/>
      <c r="S11" s="12"/>
      <c r="T11" s="12"/>
      <c r="U11" s="444" t="s">
        <v>129</v>
      </c>
      <c r="V11" s="413"/>
      <c r="W11" s="413"/>
      <c r="X11" s="413"/>
      <c r="Y11" s="445"/>
      <c r="Z11" s="12"/>
    </row>
    <row r="12" spans="1:26" ht="15" customHeight="1">
      <c r="A12" s="12"/>
      <c r="B12" s="18"/>
      <c r="C12" s="12"/>
      <c r="D12" s="12"/>
      <c r="E12" s="12"/>
      <c r="F12" s="12"/>
      <c r="G12" s="12"/>
      <c r="H12" s="12"/>
      <c r="I12" s="12"/>
      <c r="J12" s="12"/>
      <c r="K12" s="12"/>
      <c r="L12" s="12"/>
      <c r="M12" s="12"/>
      <c r="N12" s="12"/>
      <c r="O12" s="12"/>
      <c r="P12" s="12"/>
      <c r="Q12" s="12"/>
      <c r="R12" s="12"/>
      <c r="S12" s="12"/>
      <c r="T12" s="12"/>
      <c r="U12" s="23"/>
      <c r="V12" s="24"/>
      <c r="W12" s="24"/>
      <c r="X12" s="24"/>
      <c r="Y12" s="25"/>
      <c r="Z12" s="12"/>
    </row>
    <row r="13" spans="1:26" ht="15" customHeight="1">
      <c r="A13" s="12"/>
      <c r="B13" s="18"/>
      <c r="C13" s="22" t="s">
        <v>22</v>
      </c>
      <c r="D13" s="414" t="s">
        <v>130</v>
      </c>
      <c r="E13" s="414"/>
      <c r="F13" s="414"/>
      <c r="G13" s="414"/>
      <c r="H13" s="414"/>
      <c r="I13" s="414"/>
      <c r="J13" s="414"/>
      <c r="K13" s="414"/>
      <c r="L13" s="414"/>
      <c r="M13" s="414"/>
      <c r="N13" s="414"/>
      <c r="O13" s="414"/>
      <c r="P13" s="414"/>
      <c r="Q13" s="414"/>
      <c r="R13" s="414"/>
      <c r="S13" s="414"/>
      <c r="T13" s="415"/>
      <c r="U13" s="23"/>
      <c r="V13" s="24" t="s">
        <v>94</v>
      </c>
      <c r="W13" s="24" t="s">
        <v>45</v>
      </c>
      <c r="X13" s="24" t="s">
        <v>94</v>
      </c>
      <c r="Y13" s="25"/>
      <c r="Z13" s="12"/>
    </row>
    <row r="14" spans="1:26" ht="15" customHeight="1">
      <c r="A14" s="12"/>
      <c r="B14" s="18"/>
      <c r="C14" s="22"/>
      <c r="D14" s="414"/>
      <c r="E14" s="414"/>
      <c r="F14" s="414"/>
      <c r="G14" s="414"/>
      <c r="H14" s="414"/>
      <c r="I14" s="414"/>
      <c r="J14" s="414"/>
      <c r="K14" s="414"/>
      <c r="L14" s="414"/>
      <c r="M14" s="414"/>
      <c r="N14" s="414"/>
      <c r="O14" s="414"/>
      <c r="P14" s="414"/>
      <c r="Q14" s="414"/>
      <c r="R14" s="414"/>
      <c r="S14" s="414"/>
      <c r="T14" s="415"/>
      <c r="U14" s="23"/>
      <c r="V14" s="24"/>
      <c r="W14" s="24"/>
      <c r="X14" s="24"/>
      <c r="Y14" s="25"/>
      <c r="Z14" s="12"/>
    </row>
    <row r="15" spans="1:26" ht="7.5" customHeight="1">
      <c r="A15" s="12"/>
      <c r="B15" s="18"/>
      <c r="C15" s="12"/>
      <c r="D15" s="12"/>
      <c r="E15" s="12"/>
      <c r="F15" s="12"/>
      <c r="G15" s="12"/>
      <c r="H15" s="12"/>
      <c r="I15" s="12"/>
      <c r="J15" s="12"/>
      <c r="K15" s="12"/>
      <c r="L15" s="12"/>
      <c r="M15" s="12"/>
      <c r="N15" s="12"/>
      <c r="O15" s="12"/>
      <c r="P15" s="12"/>
      <c r="Q15" s="12"/>
      <c r="R15" s="12"/>
      <c r="S15" s="12"/>
      <c r="T15" s="12"/>
      <c r="U15" s="23"/>
      <c r="V15" s="24"/>
      <c r="W15" s="24"/>
      <c r="X15" s="24"/>
      <c r="Y15" s="25"/>
      <c r="Z15" s="12"/>
    </row>
    <row r="16" spans="1:26" ht="15" customHeight="1">
      <c r="A16" s="12"/>
      <c r="B16" s="18"/>
      <c r="C16" s="12" t="s">
        <v>63</v>
      </c>
      <c r="D16" s="412" t="s">
        <v>131</v>
      </c>
      <c r="E16" s="412"/>
      <c r="F16" s="412"/>
      <c r="G16" s="412"/>
      <c r="H16" s="412"/>
      <c r="I16" s="412"/>
      <c r="J16" s="412"/>
      <c r="K16" s="412"/>
      <c r="L16" s="412"/>
      <c r="M16" s="412"/>
      <c r="N16" s="412"/>
      <c r="O16" s="412"/>
      <c r="P16" s="412"/>
      <c r="Q16" s="412"/>
      <c r="R16" s="412"/>
      <c r="S16" s="412"/>
      <c r="T16" s="443"/>
      <c r="U16" s="23"/>
      <c r="V16" s="24" t="s">
        <v>94</v>
      </c>
      <c r="W16" s="24" t="s">
        <v>45</v>
      </c>
      <c r="X16" s="24" t="s">
        <v>94</v>
      </c>
      <c r="Y16" s="25"/>
      <c r="Z16" s="12"/>
    </row>
    <row r="17" spans="1:44" ht="15" customHeight="1">
      <c r="A17" s="12"/>
      <c r="B17" s="18"/>
      <c r="C17" s="12"/>
      <c r="D17" s="412"/>
      <c r="E17" s="412"/>
      <c r="F17" s="412"/>
      <c r="G17" s="412"/>
      <c r="H17" s="412"/>
      <c r="I17" s="412"/>
      <c r="J17" s="412"/>
      <c r="K17" s="412"/>
      <c r="L17" s="412"/>
      <c r="M17" s="412"/>
      <c r="N17" s="412"/>
      <c r="O17" s="412"/>
      <c r="P17" s="412"/>
      <c r="Q17" s="412"/>
      <c r="R17" s="412"/>
      <c r="S17" s="412"/>
      <c r="T17" s="443"/>
      <c r="U17" s="23"/>
      <c r="V17" s="24"/>
      <c r="W17" s="24"/>
      <c r="X17" s="24"/>
      <c r="Y17" s="25"/>
      <c r="Z17" s="12"/>
    </row>
    <row r="18" spans="1:44" ht="7.5" customHeight="1">
      <c r="A18" s="12"/>
      <c r="B18" s="18"/>
      <c r="C18" s="12"/>
      <c r="D18" s="12"/>
      <c r="E18" s="12"/>
      <c r="F18" s="12"/>
      <c r="G18" s="12"/>
      <c r="H18" s="12"/>
      <c r="I18" s="12"/>
      <c r="J18" s="12"/>
      <c r="K18" s="12"/>
      <c r="L18" s="12"/>
      <c r="M18" s="12"/>
      <c r="N18" s="12"/>
      <c r="O18" s="12"/>
      <c r="P18" s="12"/>
      <c r="Q18" s="12"/>
      <c r="R18" s="12"/>
      <c r="S18" s="12"/>
      <c r="T18" s="12"/>
      <c r="U18" s="23"/>
      <c r="V18" s="24"/>
      <c r="W18" s="24"/>
      <c r="X18" s="24"/>
      <c r="Y18" s="25"/>
      <c r="Z18" s="12"/>
      <c r="AE18" s="473"/>
      <c r="AF18" s="473"/>
      <c r="AG18" s="473"/>
      <c r="AH18" s="473"/>
      <c r="AI18" s="473"/>
      <c r="AJ18" s="473"/>
      <c r="AK18" s="473"/>
      <c r="AL18" s="473"/>
      <c r="AM18" s="473"/>
      <c r="AN18" s="473"/>
      <c r="AO18" s="473"/>
      <c r="AP18" s="473"/>
      <c r="AQ18" s="473"/>
      <c r="AR18" s="473"/>
    </row>
    <row r="19" spans="1:44" ht="15" customHeight="1">
      <c r="A19" s="12"/>
      <c r="B19" s="18"/>
      <c r="C19" s="14" t="s">
        <v>23</v>
      </c>
      <c r="D19" s="414" t="s">
        <v>132</v>
      </c>
      <c r="E19" s="414"/>
      <c r="F19" s="414"/>
      <c r="G19" s="414"/>
      <c r="H19" s="414"/>
      <c r="I19" s="414"/>
      <c r="J19" s="414"/>
      <c r="K19" s="414"/>
      <c r="L19" s="414"/>
      <c r="M19" s="414"/>
      <c r="N19" s="414"/>
      <c r="O19" s="414"/>
      <c r="P19" s="414"/>
      <c r="Q19" s="414"/>
      <c r="R19" s="414"/>
      <c r="S19" s="414"/>
      <c r="T19" s="415"/>
      <c r="U19" s="23"/>
      <c r="V19" s="24" t="s">
        <v>94</v>
      </c>
      <c r="W19" s="24" t="s">
        <v>45</v>
      </c>
      <c r="X19" s="24" t="s">
        <v>94</v>
      </c>
      <c r="Y19" s="25"/>
      <c r="Z19" s="12"/>
      <c r="AE19" s="473"/>
      <c r="AF19" s="473"/>
      <c r="AG19" s="473"/>
      <c r="AH19" s="473"/>
      <c r="AI19" s="473"/>
      <c r="AJ19" s="473"/>
      <c r="AK19" s="473"/>
      <c r="AL19" s="473"/>
      <c r="AM19" s="473"/>
      <c r="AN19" s="473"/>
      <c r="AO19" s="473"/>
      <c r="AP19" s="473"/>
      <c r="AQ19" s="473"/>
      <c r="AR19" s="473"/>
    </row>
    <row r="20" spans="1:44" ht="15" customHeight="1">
      <c r="A20" s="12"/>
      <c r="B20" s="18"/>
      <c r="C20" s="14"/>
      <c r="D20" s="414"/>
      <c r="E20" s="414"/>
      <c r="F20" s="414"/>
      <c r="G20" s="414"/>
      <c r="H20" s="414"/>
      <c r="I20" s="414"/>
      <c r="J20" s="414"/>
      <c r="K20" s="414"/>
      <c r="L20" s="414"/>
      <c r="M20" s="414"/>
      <c r="N20" s="414"/>
      <c r="O20" s="414"/>
      <c r="P20" s="414"/>
      <c r="Q20" s="414"/>
      <c r="R20" s="414"/>
      <c r="S20" s="414"/>
      <c r="T20" s="415"/>
      <c r="U20" s="23"/>
      <c r="V20" s="24"/>
      <c r="W20" s="24"/>
      <c r="X20" s="24"/>
      <c r="Y20" s="25"/>
      <c r="Z20" s="12"/>
      <c r="AE20" s="473"/>
      <c r="AF20" s="473"/>
      <c r="AG20" s="473"/>
      <c r="AH20" s="473"/>
      <c r="AI20" s="473"/>
      <c r="AJ20" s="473"/>
      <c r="AK20" s="473"/>
      <c r="AL20" s="473"/>
      <c r="AM20" s="473"/>
      <c r="AN20" s="473"/>
      <c r="AO20" s="473"/>
      <c r="AP20" s="473"/>
      <c r="AQ20" s="473"/>
      <c r="AR20" s="473"/>
    </row>
    <row r="21" spans="1:44" ht="7.5" customHeight="1">
      <c r="A21" s="12"/>
      <c r="B21" s="18"/>
      <c r="C21" s="14"/>
      <c r="D21" s="36"/>
      <c r="E21" s="36"/>
      <c r="F21" s="36"/>
      <c r="G21" s="36"/>
      <c r="H21" s="36"/>
      <c r="I21" s="36"/>
      <c r="J21" s="36"/>
      <c r="K21" s="36"/>
      <c r="L21" s="36"/>
      <c r="M21" s="36"/>
      <c r="N21" s="36"/>
      <c r="O21" s="36"/>
      <c r="P21" s="36"/>
      <c r="Q21" s="36"/>
      <c r="R21" s="36"/>
      <c r="S21" s="36"/>
      <c r="T21" s="50"/>
      <c r="U21" s="23"/>
      <c r="V21" s="24"/>
      <c r="W21" s="24"/>
      <c r="X21" s="24"/>
      <c r="Y21" s="25"/>
      <c r="Z21" s="12"/>
      <c r="AE21" s="473"/>
      <c r="AF21" s="473"/>
      <c r="AG21" s="473"/>
      <c r="AH21" s="473"/>
      <c r="AI21" s="473"/>
      <c r="AJ21" s="473"/>
      <c r="AK21" s="473"/>
      <c r="AL21" s="473"/>
      <c r="AM21" s="473"/>
      <c r="AN21" s="473"/>
      <c r="AO21" s="473"/>
      <c r="AP21" s="473"/>
      <c r="AQ21" s="473"/>
      <c r="AR21" s="473"/>
    </row>
    <row r="22" spans="1:44" ht="15" customHeight="1">
      <c r="A22" s="12"/>
      <c r="B22" s="18"/>
      <c r="C22" s="12" t="s">
        <v>71</v>
      </c>
      <c r="D22" s="471" t="s">
        <v>133</v>
      </c>
      <c r="E22" s="471"/>
      <c r="F22" s="471"/>
      <c r="G22" s="471"/>
      <c r="H22" s="471"/>
      <c r="I22" s="471"/>
      <c r="J22" s="471"/>
      <c r="K22" s="471"/>
      <c r="L22" s="471"/>
      <c r="M22" s="471"/>
      <c r="N22" s="471"/>
      <c r="O22" s="471"/>
      <c r="P22" s="471"/>
      <c r="Q22" s="471"/>
      <c r="R22" s="471"/>
      <c r="S22" s="471"/>
      <c r="T22" s="472"/>
      <c r="U22" s="23"/>
      <c r="V22" s="24" t="s">
        <v>94</v>
      </c>
      <c r="W22" s="24" t="s">
        <v>45</v>
      </c>
      <c r="X22" s="24" t="s">
        <v>94</v>
      </c>
      <c r="Y22" s="25"/>
      <c r="Z22" s="12"/>
    </row>
    <row r="23" spans="1:44" ht="7.5" customHeight="1">
      <c r="A23" s="12"/>
      <c r="B23" s="18"/>
      <c r="C23" s="12"/>
      <c r="D23" s="12"/>
      <c r="E23" s="12"/>
      <c r="F23" s="12"/>
      <c r="G23" s="12"/>
      <c r="H23" s="12"/>
      <c r="I23" s="12"/>
      <c r="J23" s="12"/>
      <c r="K23" s="12"/>
      <c r="L23" s="12"/>
      <c r="M23" s="12"/>
      <c r="N23" s="12"/>
      <c r="O23" s="12"/>
      <c r="P23" s="12"/>
      <c r="Q23" s="12"/>
      <c r="R23" s="12"/>
      <c r="S23" s="12"/>
      <c r="T23" s="12"/>
      <c r="U23" s="23"/>
      <c r="V23" s="24"/>
      <c r="W23" s="24"/>
      <c r="X23" s="24"/>
      <c r="Y23" s="25"/>
      <c r="Z23" s="12"/>
    </row>
    <row r="24" spans="1:44" ht="15" customHeight="1">
      <c r="A24" s="12"/>
      <c r="B24" s="18"/>
      <c r="C24" s="12" t="s">
        <v>72</v>
      </c>
      <c r="D24" s="416" t="s">
        <v>134</v>
      </c>
      <c r="E24" s="416"/>
      <c r="F24" s="416"/>
      <c r="G24" s="416"/>
      <c r="H24" s="416"/>
      <c r="I24" s="416"/>
      <c r="J24" s="416"/>
      <c r="K24" s="416"/>
      <c r="L24" s="416"/>
      <c r="M24" s="416"/>
      <c r="N24" s="416"/>
      <c r="O24" s="416"/>
      <c r="P24" s="416"/>
      <c r="Q24" s="416"/>
      <c r="R24" s="416"/>
      <c r="S24" s="416"/>
      <c r="T24" s="442"/>
      <c r="U24" s="23"/>
      <c r="V24" s="24" t="s">
        <v>94</v>
      </c>
      <c r="W24" s="24" t="s">
        <v>45</v>
      </c>
      <c r="X24" s="24" t="s">
        <v>94</v>
      </c>
      <c r="Y24" s="25"/>
      <c r="Z24" s="12"/>
    </row>
    <row r="25" spans="1:44" ht="7.5" customHeight="1">
      <c r="A25" s="12"/>
      <c r="B25" s="18"/>
      <c r="C25" s="12"/>
      <c r="D25" s="12"/>
      <c r="E25" s="12"/>
      <c r="F25" s="12"/>
      <c r="G25" s="12"/>
      <c r="H25" s="12"/>
      <c r="I25" s="12"/>
      <c r="J25" s="12"/>
      <c r="K25" s="12"/>
      <c r="L25" s="12"/>
      <c r="M25" s="12"/>
      <c r="N25" s="12"/>
      <c r="O25" s="12"/>
      <c r="P25" s="12"/>
      <c r="Q25" s="12"/>
      <c r="R25" s="12"/>
      <c r="S25" s="12"/>
      <c r="T25" s="12"/>
      <c r="U25" s="23"/>
      <c r="V25" s="24"/>
      <c r="W25" s="24"/>
      <c r="X25" s="24"/>
      <c r="Y25" s="25"/>
      <c r="Z25" s="12"/>
    </row>
    <row r="26" spans="1:44" ht="15" customHeight="1">
      <c r="A26" s="12"/>
      <c r="B26" s="18"/>
      <c r="C26" s="12" t="s">
        <v>73</v>
      </c>
      <c r="D26" s="412" t="s">
        <v>135</v>
      </c>
      <c r="E26" s="412"/>
      <c r="F26" s="412"/>
      <c r="G26" s="412"/>
      <c r="H26" s="412"/>
      <c r="I26" s="412"/>
      <c r="J26" s="412"/>
      <c r="K26" s="412"/>
      <c r="L26" s="412"/>
      <c r="M26" s="412"/>
      <c r="N26" s="412"/>
      <c r="O26" s="412"/>
      <c r="P26" s="412"/>
      <c r="Q26" s="412"/>
      <c r="R26" s="412"/>
      <c r="S26" s="412"/>
      <c r="T26" s="443"/>
      <c r="U26" s="23"/>
      <c r="V26" s="24" t="s">
        <v>94</v>
      </c>
      <c r="W26" s="24" t="s">
        <v>45</v>
      </c>
      <c r="X26" s="24" t="s">
        <v>94</v>
      </c>
      <c r="Y26" s="25"/>
      <c r="Z26" s="12"/>
    </row>
    <row r="27" spans="1:44" ht="15" customHeight="1">
      <c r="A27" s="12"/>
      <c r="B27" s="18"/>
      <c r="C27" s="12" t="s">
        <v>25</v>
      </c>
      <c r="D27" s="412"/>
      <c r="E27" s="412"/>
      <c r="F27" s="412"/>
      <c r="G27" s="412"/>
      <c r="H27" s="412"/>
      <c r="I27" s="412"/>
      <c r="J27" s="412"/>
      <c r="K27" s="412"/>
      <c r="L27" s="412"/>
      <c r="M27" s="412"/>
      <c r="N27" s="412"/>
      <c r="O27" s="412"/>
      <c r="P27" s="412"/>
      <c r="Q27" s="412"/>
      <c r="R27" s="412"/>
      <c r="S27" s="412"/>
      <c r="T27" s="443"/>
      <c r="U27" s="23"/>
      <c r="V27" s="24"/>
      <c r="W27" s="24"/>
      <c r="X27" s="24"/>
      <c r="Y27" s="25"/>
      <c r="Z27" s="12"/>
    </row>
    <row r="28" spans="1:44" ht="7.5" customHeight="1">
      <c r="A28" s="12"/>
      <c r="B28" s="18"/>
      <c r="C28" s="12"/>
      <c r="D28" s="12"/>
      <c r="E28" s="12"/>
      <c r="F28" s="12"/>
      <c r="G28" s="12"/>
      <c r="H28" s="12"/>
      <c r="I28" s="12"/>
      <c r="J28" s="12"/>
      <c r="K28" s="12"/>
      <c r="L28" s="12"/>
      <c r="M28" s="12"/>
      <c r="N28" s="12"/>
      <c r="O28" s="12"/>
      <c r="P28" s="12"/>
      <c r="Q28" s="12"/>
      <c r="R28" s="12"/>
      <c r="S28" s="12"/>
      <c r="T28" s="12"/>
      <c r="U28" s="23"/>
      <c r="V28" s="24"/>
      <c r="W28" s="24"/>
      <c r="X28" s="24"/>
      <c r="Y28" s="25"/>
      <c r="Z28" s="12"/>
    </row>
    <row r="29" spans="1:44" ht="15" customHeight="1">
      <c r="A29" s="12"/>
      <c r="B29" s="18"/>
      <c r="C29" s="12" t="s">
        <v>136</v>
      </c>
      <c r="D29" s="412" t="s">
        <v>137</v>
      </c>
      <c r="E29" s="412"/>
      <c r="F29" s="412"/>
      <c r="G29" s="412"/>
      <c r="H29" s="412"/>
      <c r="I29" s="412"/>
      <c r="J29" s="412"/>
      <c r="K29" s="412"/>
      <c r="L29" s="412"/>
      <c r="M29" s="412"/>
      <c r="N29" s="412"/>
      <c r="O29" s="412"/>
      <c r="P29" s="412"/>
      <c r="Q29" s="412"/>
      <c r="R29" s="412"/>
      <c r="S29" s="412"/>
      <c r="T29" s="443"/>
      <c r="U29" s="23"/>
      <c r="V29" s="24" t="s">
        <v>94</v>
      </c>
      <c r="W29" s="24" t="s">
        <v>45</v>
      </c>
      <c r="X29" s="24" t="s">
        <v>94</v>
      </c>
      <c r="Y29" s="25"/>
      <c r="Z29" s="12"/>
    </row>
    <row r="30" spans="1:44" ht="15" customHeight="1">
      <c r="A30" s="12"/>
      <c r="B30" s="18"/>
      <c r="C30" s="12"/>
      <c r="D30" s="12"/>
      <c r="E30" s="12"/>
      <c r="F30" s="12"/>
      <c r="G30" s="12"/>
      <c r="H30" s="12"/>
      <c r="I30" s="12"/>
      <c r="J30" s="12"/>
      <c r="K30" s="12"/>
      <c r="L30" s="12"/>
      <c r="M30" s="12"/>
      <c r="N30" s="12"/>
      <c r="O30" s="12"/>
      <c r="P30" s="12"/>
      <c r="Q30" s="12"/>
      <c r="R30" s="12"/>
      <c r="S30" s="12"/>
      <c r="T30" s="12"/>
      <c r="U30" s="23"/>
      <c r="V30" s="24"/>
      <c r="W30" s="24"/>
      <c r="X30" s="24"/>
      <c r="Y30" s="25"/>
      <c r="Z30" s="12"/>
    </row>
    <row r="31" spans="1:44" ht="15" customHeight="1">
      <c r="A31" s="12"/>
      <c r="B31" s="18" t="s">
        <v>6</v>
      </c>
      <c r="C31" s="12"/>
      <c r="D31" s="12"/>
      <c r="E31" s="12"/>
      <c r="F31" s="12"/>
      <c r="G31" s="12"/>
      <c r="H31" s="12"/>
      <c r="I31" s="12"/>
      <c r="J31" s="12"/>
      <c r="K31" s="12"/>
      <c r="L31" s="12"/>
      <c r="M31" s="12"/>
      <c r="N31" s="12"/>
      <c r="O31" s="12"/>
      <c r="P31" s="12"/>
      <c r="Q31" s="12"/>
      <c r="R31" s="12"/>
      <c r="S31" s="12"/>
      <c r="T31" s="12"/>
      <c r="U31" s="18"/>
      <c r="V31" s="12"/>
      <c r="W31" s="12"/>
      <c r="X31" s="12"/>
      <c r="Y31" s="21"/>
      <c r="Z31" s="12"/>
    </row>
    <row r="32" spans="1:44" ht="15" customHeight="1">
      <c r="A32" s="12"/>
      <c r="B32" s="18"/>
      <c r="C32" s="12"/>
      <c r="D32" s="12"/>
      <c r="E32" s="12"/>
      <c r="F32" s="12"/>
      <c r="G32" s="12"/>
      <c r="H32" s="12"/>
      <c r="I32" s="12"/>
      <c r="J32" s="12"/>
      <c r="K32" s="12"/>
      <c r="L32" s="12"/>
      <c r="M32" s="12"/>
      <c r="N32" s="12"/>
      <c r="O32" s="12"/>
      <c r="P32" s="12"/>
      <c r="Q32" s="12"/>
      <c r="R32" s="12"/>
      <c r="S32" s="12"/>
      <c r="T32" s="12"/>
      <c r="U32" s="23"/>
      <c r="V32" s="24"/>
      <c r="W32" s="24"/>
      <c r="X32" s="24"/>
      <c r="Y32" s="25"/>
      <c r="Z32" s="12"/>
    </row>
    <row r="33" spans="1:26" ht="15" customHeight="1">
      <c r="A33" s="12"/>
      <c r="B33" s="18"/>
      <c r="C33" s="12" t="s">
        <v>138</v>
      </c>
      <c r="D33" s="12"/>
      <c r="E33" s="12"/>
      <c r="F33" s="12"/>
      <c r="G33" s="12"/>
      <c r="H33" s="12"/>
      <c r="I33" s="12"/>
      <c r="J33" s="12"/>
      <c r="K33" s="12"/>
      <c r="L33" s="12"/>
      <c r="M33" s="12"/>
      <c r="N33" s="12"/>
      <c r="O33" s="12"/>
      <c r="P33" s="12"/>
      <c r="Q33" s="12"/>
      <c r="R33" s="12"/>
      <c r="S33" s="12"/>
      <c r="T33" s="12"/>
      <c r="U33" s="23"/>
      <c r="V33" s="24"/>
      <c r="W33" s="24"/>
      <c r="X33" s="24"/>
      <c r="Y33" s="25"/>
      <c r="Z33" s="12"/>
    </row>
    <row r="34" spans="1:26" ht="15" customHeight="1">
      <c r="A34" s="12"/>
      <c r="B34" s="18"/>
      <c r="C34" s="412" t="s">
        <v>139</v>
      </c>
      <c r="D34" s="412"/>
      <c r="E34" s="412"/>
      <c r="F34" s="412"/>
      <c r="G34" s="412"/>
      <c r="H34" s="412"/>
      <c r="I34" s="412"/>
      <c r="J34" s="412"/>
      <c r="K34" s="412"/>
      <c r="L34" s="412"/>
      <c r="M34" s="412"/>
      <c r="N34" s="412"/>
      <c r="O34" s="412"/>
      <c r="P34" s="412"/>
      <c r="Q34" s="412"/>
      <c r="R34" s="412"/>
      <c r="S34" s="412"/>
      <c r="T34" s="443"/>
      <c r="U34" s="23"/>
      <c r="V34" s="24"/>
      <c r="W34" s="24"/>
      <c r="X34" s="24"/>
      <c r="Y34" s="25"/>
      <c r="Z34" s="12"/>
    </row>
    <row r="35" spans="1:26" ht="7.5" customHeight="1">
      <c r="A35" s="12"/>
      <c r="B35" s="18"/>
      <c r="C35" s="12"/>
      <c r="D35" s="32"/>
      <c r="E35" s="32"/>
      <c r="F35" s="32"/>
      <c r="G35" s="32"/>
      <c r="H35" s="32"/>
      <c r="I35" s="32"/>
      <c r="J35" s="32"/>
      <c r="K35" s="32"/>
      <c r="L35" s="32"/>
      <c r="M35" s="32"/>
      <c r="N35" s="32"/>
      <c r="O35" s="32"/>
      <c r="P35" s="32"/>
      <c r="Q35" s="32"/>
      <c r="R35" s="32"/>
      <c r="S35" s="32"/>
      <c r="T35" s="32"/>
      <c r="U35" s="23"/>
      <c r="V35" s="24"/>
      <c r="W35" s="24"/>
      <c r="X35" s="24"/>
      <c r="Y35" s="25"/>
      <c r="Z35" s="12"/>
    </row>
    <row r="36" spans="1:26" ht="30" customHeight="1">
      <c r="A36" s="12"/>
      <c r="B36" s="18"/>
      <c r="C36" s="33"/>
      <c r="D36" s="446"/>
      <c r="E36" s="447"/>
      <c r="F36" s="447"/>
      <c r="G36" s="447"/>
      <c r="H36" s="447"/>
      <c r="I36" s="447"/>
      <c r="J36" s="447"/>
      <c r="K36" s="448"/>
      <c r="L36" s="449" t="s">
        <v>7</v>
      </c>
      <c r="M36" s="430"/>
      <c r="N36" s="431"/>
      <c r="O36" s="449" t="s">
        <v>8</v>
      </c>
      <c r="P36" s="450"/>
      <c r="Q36" s="451"/>
      <c r="R36" s="34"/>
      <c r="S36" s="34"/>
      <c r="T36" s="34"/>
      <c r="U36" s="444"/>
      <c r="V36" s="413"/>
      <c r="W36" s="413"/>
      <c r="X36" s="413"/>
      <c r="Y36" s="445"/>
      <c r="Z36" s="12"/>
    </row>
    <row r="37" spans="1:26" ht="54.6" customHeight="1">
      <c r="A37" s="12"/>
      <c r="B37" s="18"/>
      <c r="C37" s="35" t="s">
        <v>24</v>
      </c>
      <c r="D37" s="435" t="s">
        <v>27</v>
      </c>
      <c r="E37" s="435"/>
      <c r="F37" s="435"/>
      <c r="G37" s="435"/>
      <c r="H37" s="435"/>
      <c r="I37" s="435"/>
      <c r="J37" s="435"/>
      <c r="K37" s="435"/>
      <c r="L37" s="439" t="s">
        <v>2</v>
      </c>
      <c r="M37" s="440"/>
      <c r="N37" s="441"/>
      <c r="O37" s="427" t="s">
        <v>10</v>
      </c>
      <c r="P37" s="427"/>
      <c r="Q37" s="427"/>
      <c r="R37" s="36"/>
      <c r="S37" s="36"/>
      <c r="T37" s="36"/>
      <c r="U37" s="444" t="s">
        <v>129</v>
      </c>
      <c r="V37" s="413"/>
      <c r="W37" s="413"/>
      <c r="X37" s="413"/>
      <c r="Y37" s="445"/>
      <c r="Z37" s="12"/>
    </row>
    <row r="38" spans="1:26" ht="54.6" customHeight="1">
      <c r="A38" s="12"/>
      <c r="B38" s="18"/>
      <c r="C38" s="35" t="s">
        <v>11</v>
      </c>
      <c r="D38" s="435" t="s">
        <v>140</v>
      </c>
      <c r="E38" s="435"/>
      <c r="F38" s="435"/>
      <c r="G38" s="435"/>
      <c r="H38" s="435"/>
      <c r="I38" s="435"/>
      <c r="J38" s="435"/>
      <c r="K38" s="435"/>
      <c r="L38" s="439" t="s">
        <v>2</v>
      </c>
      <c r="M38" s="440"/>
      <c r="N38" s="441"/>
      <c r="O38" s="436"/>
      <c r="P38" s="436"/>
      <c r="Q38" s="436"/>
      <c r="R38" s="37"/>
      <c r="S38" s="437" t="s">
        <v>105</v>
      </c>
      <c r="T38" s="438"/>
      <c r="U38" s="23"/>
      <c r="V38" s="24" t="s">
        <v>94</v>
      </c>
      <c r="W38" s="24" t="s">
        <v>45</v>
      </c>
      <c r="X38" s="24" t="s">
        <v>94</v>
      </c>
      <c r="Y38" s="25"/>
      <c r="Z38" s="12"/>
    </row>
    <row r="39" spans="1:26" ht="54.6" customHeight="1">
      <c r="A39" s="12"/>
      <c r="B39" s="18"/>
      <c r="C39" s="35" t="s">
        <v>12</v>
      </c>
      <c r="D39" s="435" t="s">
        <v>141</v>
      </c>
      <c r="E39" s="435"/>
      <c r="F39" s="435"/>
      <c r="G39" s="435"/>
      <c r="H39" s="435"/>
      <c r="I39" s="435"/>
      <c r="J39" s="435"/>
      <c r="K39" s="435"/>
      <c r="L39" s="427" t="s">
        <v>2</v>
      </c>
      <c r="M39" s="427"/>
      <c r="N39" s="427"/>
      <c r="O39" s="436"/>
      <c r="P39" s="436"/>
      <c r="Q39" s="436"/>
      <c r="R39" s="37"/>
      <c r="S39" s="437" t="s">
        <v>108</v>
      </c>
      <c r="T39" s="438"/>
      <c r="U39" s="23"/>
      <c r="V39" s="24" t="s">
        <v>94</v>
      </c>
      <c r="W39" s="24" t="s">
        <v>45</v>
      </c>
      <c r="X39" s="24" t="s">
        <v>94</v>
      </c>
      <c r="Y39" s="25"/>
      <c r="Z39" s="12"/>
    </row>
    <row r="40" spans="1:26" ht="54" customHeight="1">
      <c r="A40" s="12"/>
      <c r="B40" s="18"/>
      <c r="C40" s="35" t="s">
        <v>109</v>
      </c>
      <c r="D40" s="435" t="s">
        <v>28</v>
      </c>
      <c r="E40" s="435"/>
      <c r="F40" s="435"/>
      <c r="G40" s="435"/>
      <c r="H40" s="435"/>
      <c r="I40" s="435"/>
      <c r="J40" s="435"/>
      <c r="K40" s="435"/>
      <c r="L40" s="428"/>
      <c r="M40" s="428"/>
      <c r="N40" s="428"/>
      <c r="O40" s="427" t="s">
        <v>10</v>
      </c>
      <c r="P40" s="427"/>
      <c r="Q40" s="427"/>
      <c r="R40" s="38"/>
      <c r="S40" s="437" t="s">
        <v>110</v>
      </c>
      <c r="T40" s="438"/>
      <c r="U40" s="23"/>
      <c r="V40" s="24" t="s">
        <v>94</v>
      </c>
      <c r="W40" s="24" t="s">
        <v>45</v>
      </c>
      <c r="X40" s="24" t="s">
        <v>94</v>
      </c>
      <c r="Y40" s="25"/>
      <c r="Z40" s="12"/>
    </row>
    <row r="41" spans="1:26" ht="15" customHeight="1">
      <c r="A41" s="12"/>
      <c r="B41" s="18"/>
      <c r="C41" s="12"/>
      <c r="D41" s="12"/>
      <c r="E41" s="12"/>
      <c r="F41" s="12"/>
      <c r="G41" s="12"/>
      <c r="H41" s="12"/>
      <c r="I41" s="12"/>
      <c r="J41" s="12"/>
      <c r="K41" s="12"/>
      <c r="L41" s="12"/>
      <c r="M41" s="12"/>
      <c r="N41" s="12"/>
      <c r="O41" s="12"/>
      <c r="P41" s="12"/>
      <c r="Q41" s="12"/>
      <c r="R41" s="12"/>
      <c r="S41" s="12"/>
      <c r="T41" s="12"/>
      <c r="U41" s="23"/>
      <c r="V41" s="24"/>
      <c r="W41" s="24"/>
      <c r="X41" s="24"/>
      <c r="Y41" s="25"/>
      <c r="Z41" s="12"/>
    </row>
    <row r="42" spans="1:26" ht="15" customHeight="1">
      <c r="A42" s="12"/>
      <c r="B42" s="18"/>
      <c r="C42" s="12" t="s">
        <v>111</v>
      </c>
      <c r="D42" s="12"/>
      <c r="E42" s="12"/>
      <c r="F42" s="12"/>
      <c r="G42" s="12"/>
      <c r="H42" s="12"/>
      <c r="I42" s="12"/>
      <c r="J42" s="12"/>
      <c r="K42" s="12"/>
      <c r="L42" s="12"/>
      <c r="M42" s="12"/>
      <c r="N42" s="12"/>
      <c r="O42" s="12"/>
      <c r="P42" s="12"/>
      <c r="Q42" s="12"/>
      <c r="R42" s="12"/>
      <c r="S42" s="12"/>
      <c r="T42" s="12"/>
      <c r="U42" s="444" t="s">
        <v>129</v>
      </c>
      <c r="V42" s="413"/>
      <c r="W42" s="413"/>
      <c r="X42" s="413"/>
      <c r="Y42" s="445"/>
      <c r="Z42" s="12"/>
    </row>
    <row r="43" spans="1:26" ht="15" customHeight="1">
      <c r="A43" s="12"/>
      <c r="B43" s="18"/>
      <c r="C43" s="12"/>
      <c r="D43" s="12"/>
      <c r="E43" s="12"/>
      <c r="F43" s="12"/>
      <c r="G43" s="12"/>
      <c r="H43" s="12"/>
      <c r="I43" s="12"/>
      <c r="J43" s="12"/>
      <c r="K43" s="12"/>
      <c r="L43" s="12"/>
      <c r="M43" s="12"/>
      <c r="N43" s="12"/>
      <c r="O43" s="12"/>
      <c r="P43" s="12"/>
      <c r="Q43" s="12"/>
      <c r="R43" s="12"/>
      <c r="S43" s="12"/>
      <c r="T43" s="12"/>
      <c r="U43" s="23"/>
      <c r="V43" s="24"/>
      <c r="W43" s="24"/>
      <c r="X43" s="24"/>
      <c r="Y43" s="25"/>
      <c r="Z43" s="12"/>
    </row>
    <row r="44" spans="1:26" ht="45" customHeight="1">
      <c r="A44" s="12"/>
      <c r="B44" s="18"/>
      <c r="C44" s="39" t="s">
        <v>142</v>
      </c>
      <c r="D44" s="414" t="s">
        <v>143</v>
      </c>
      <c r="E44" s="414"/>
      <c r="F44" s="414"/>
      <c r="G44" s="414"/>
      <c r="H44" s="414"/>
      <c r="I44" s="414"/>
      <c r="J44" s="414"/>
      <c r="K44" s="414"/>
      <c r="L44" s="414"/>
      <c r="M44" s="414"/>
      <c r="N44" s="414"/>
      <c r="O44" s="414"/>
      <c r="P44" s="414"/>
      <c r="Q44" s="414"/>
      <c r="R44" s="414"/>
      <c r="S44" s="414"/>
      <c r="T44" s="415"/>
      <c r="U44" s="23"/>
      <c r="V44" s="24" t="s">
        <v>94</v>
      </c>
      <c r="W44" s="24" t="s">
        <v>45</v>
      </c>
      <c r="X44" s="24" t="s">
        <v>94</v>
      </c>
      <c r="Y44" s="25"/>
      <c r="Z44" s="12"/>
    </row>
    <row r="45" spans="1:26" ht="30" customHeight="1">
      <c r="A45" s="12"/>
      <c r="B45" s="18"/>
      <c r="C45" s="39" t="s">
        <v>144</v>
      </c>
      <c r="D45" s="414" t="s">
        <v>145</v>
      </c>
      <c r="E45" s="414"/>
      <c r="F45" s="414"/>
      <c r="G45" s="414"/>
      <c r="H45" s="414"/>
      <c r="I45" s="414"/>
      <c r="J45" s="414"/>
      <c r="K45" s="414"/>
      <c r="L45" s="414"/>
      <c r="M45" s="414"/>
      <c r="N45" s="414"/>
      <c r="O45" s="414"/>
      <c r="P45" s="414"/>
      <c r="Q45" s="414"/>
      <c r="R45" s="414"/>
      <c r="S45" s="414"/>
      <c r="T45" s="415"/>
      <c r="U45" s="23"/>
      <c r="V45" s="24" t="s">
        <v>94</v>
      </c>
      <c r="W45" s="24" t="s">
        <v>45</v>
      </c>
      <c r="X45" s="24" t="s">
        <v>94</v>
      </c>
      <c r="Y45" s="25"/>
      <c r="Z45" s="12"/>
    </row>
    <row r="46" spans="1:26" ht="7.5" customHeight="1">
      <c r="A46" s="12"/>
      <c r="B46" s="18"/>
      <c r="C46" s="12"/>
      <c r="D46" s="12"/>
      <c r="E46" s="12"/>
      <c r="F46" s="12"/>
      <c r="G46" s="12"/>
      <c r="H46" s="12"/>
      <c r="I46" s="12"/>
      <c r="J46" s="12"/>
      <c r="K46" s="12"/>
      <c r="L46" s="12"/>
      <c r="M46" s="12"/>
      <c r="N46" s="12"/>
      <c r="O46" s="12"/>
      <c r="P46" s="12"/>
      <c r="Q46" s="12"/>
      <c r="R46" s="12"/>
      <c r="S46" s="12"/>
      <c r="T46" s="12"/>
      <c r="U46" s="23"/>
      <c r="V46" s="24"/>
      <c r="W46" s="24"/>
      <c r="X46" s="24"/>
      <c r="Y46" s="25"/>
      <c r="Z46" s="12"/>
    </row>
    <row r="47" spans="1:26" ht="26.25" customHeight="1">
      <c r="A47" s="12"/>
      <c r="B47" s="18"/>
      <c r="C47" s="429" t="s">
        <v>13</v>
      </c>
      <c r="D47" s="430"/>
      <c r="E47" s="430"/>
      <c r="F47" s="430"/>
      <c r="G47" s="430"/>
      <c r="H47" s="431"/>
      <c r="I47" s="432" t="s">
        <v>10</v>
      </c>
      <c r="J47" s="433"/>
      <c r="K47" s="23"/>
      <c r="L47" s="429" t="s">
        <v>29</v>
      </c>
      <c r="M47" s="430"/>
      <c r="N47" s="430"/>
      <c r="O47" s="430"/>
      <c r="P47" s="430"/>
      <c r="Q47" s="431"/>
      <c r="R47" s="432" t="s">
        <v>2</v>
      </c>
      <c r="S47" s="434"/>
      <c r="T47" s="12"/>
      <c r="U47" s="23"/>
      <c r="V47" s="24"/>
      <c r="W47" s="24"/>
      <c r="X47" s="24"/>
      <c r="Y47" s="25"/>
      <c r="Z47" s="12"/>
    </row>
    <row r="48" spans="1:26" ht="7.5" customHeight="1">
      <c r="A48" s="12"/>
      <c r="B48" s="18"/>
      <c r="C48" s="12"/>
      <c r="D48" s="12"/>
      <c r="E48" s="12"/>
      <c r="F48" s="12"/>
      <c r="G48" s="12"/>
      <c r="H48" s="12"/>
      <c r="I48" s="12"/>
      <c r="J48" s="12"/>
      <c r="K48" s="12"/>
      <c r="L48" s="12"/>
      <c r="M48" s="12"/>
      <c r="N48" s="12"/>
      <c r="O48" s="12"/>
      <c r="P48" s="12"/>
      <c r="Q48" s="12"/>
      <c r="R48" s="12"/>
      <c r="S48" s="12"/>
      <c r="T48" s="12"/>
      <c r="U48" s="23"/>
      <c r="V48" s="24"/>
      <c r="W48" s="24"/>
      <c r="X48" s="24"/>
      <c r="Y48" s="25"/>
      <c r="Z48" s="12"/>
    </row>
    <row r="49" spans="1:26" ht="22.5" customHeight="1">
      <c r="A49" s="12"/>
      <c r="B49" s="18"/>
      <c r="C49" s="417"/>
      <c r="D49" s="418"/>
      <c r="E49" s="418"/>
      <c r="F49" s="418"/>
      <c r="G49" s="418"/>
      <c r="H49" s="418"/>
      <c r="I49" s="419"/>
      <c r="J49" s="420" t="s">
        <v>15</v>
      </c>
      <c r="K49" s="420"/>
      <c r="L49" s="420"/>
      <c r="M49" s="420"/>
      <c r="N49" s="420"/>
      <c r="O49" s="460" t="s">
        <v>16</v>
      </c>
      <c r="P49" s="461"/>
      <c r="Q49" s="462"/>
      <c r="R49" s="23"/>
      <c r="S49" s="29"/>
      <c r="T49" s="12"/>
      <c r="U49" s="23"/>
      <c r="V49" s="24"/>
      <c r="W49" s="24"/>
      <c r="X49" s="24"/>
      <c r="Y49" s="25"/>
      <c r="Z49" s="12"/>
    </row>
    <row r="50" spans="1:26" ht="22.5" customHeight="1">
      <c r="A50" s="12"/>
      <c r="B50" s="18"/>
      <c r="C50" s="421" t="s">
        <v>30</v>
      </c>
      <c r="D50" s="422"/>
      <c r="E50" s="423"/>
      <c r="F50" s="435" t="s">
        <v>146</v>
      </c>
      <c r="G50" s="435"/>
      <c r="H50" s="435"/>
      <c r="I50" s="435"/>
      <c r="J50" s="432" t="s">
        <v>2</v>
      </c>
      <c r="K50" s="433"/>
      <c r="L50" s="433"/>
      <c r="M50" s="433"/>
      <c r="N50" s="434"/>
      <c r="O50" s="466" t="s">
        <v>2</v>
      </c>
      <c r="P50" s="467"/>
      <c r="Q50" s="468"/>
      <c r="R50" s="23"/>
      <c r="S50" s="29"/>
      <c r="T50" s="12"/>
      <c r="U50" s="23"/>
      <c r="V50" s="24"/>
      <c r="W50" s="24"/>
      <c r="X50" s="24"/>
      <c r="Y50" s="25"/>
      <c r="Z50" s="12"/>
    </row>
    <row r="51" spans="1:26" ht="22.5" customHeight="1">
      <c r="A51" s="12"/>
      <c r="B51" s="18"/>
      <c r="C51" s="463"/>
      <c r="D51" s="464"/>
      <c r="E51" s="465"/>
      <c r="F51" s="457" t="s">
        <v>147</v>
      </c>
      <c r="G51" s="457"/>
      <c r="H51" s="457"/>
      <c r="I51" s="457"/>
      <c r="J51" s="427" t="s">
        <v>2</v>
      </c>
      <c r="K51" s="427"/>
      <c r="L51" s="427"/>
      <c r="M51" s="427"/>
      <c r="N51" s="427"/>
      <c r="O51" s="469"/>
      <c r="P51" s="470"/>
      <c r="Q51" s="470"/>
      <c r="R51" s="23"/>
      <c r="S51" s="29"/>
      <c r="T51" s="12"/>
      <c r="U51" s="23"/>
      <c r="V51" s="24"/>
      <c r="W51" s="24"/>
      <c r="X51" s="24"/>
      <c r="Y51" s="25"/>
      <c r="Z51" s="12"/>
    </row>
    <row r="52" spans="1:26" ht="22.5" customHeight="1">
      <c r="A52" s="12"/>
      <c r="B52" s="18"/>
      <c r="C52" s="424"/>
      <c r="D52" s="425"/>
      <c r="E52" s="426"/>
      <c r="F52" s="457" t="s">
        <v>148</v>
      </c>
      <c r="G52" s="457"/>
      <c r="H52" s="457"/>
      <c r="I52" s="457"/>
      <c r="J52" s="427" t="s">
        <v>2</v>
      </c>
      <c r="K52" s="427"/>
      <c r="L52" s="427"/>
      <c r="M52" s="427"/>
      <c r="N52" s="427"/>
      <c r="O52" s="432" t="s">
        <v>2</v>
      </c>
      <c r="P52" s="433"/>
      <c r="Q52" s="433"/>
      <c r="R52" s="23"/>
      <c r="S52" s="29"/>
      <c r="T52" s="12"/>
      <c r="U52" s="23"/>
      <c r="V52" s="24"/>
      <c r="W52" s="24"/>
      <c r="X52" s="24"/>
      <c r="Y52" s="25"/>
      <c r="Z52" s="12"/>
    </row>
    <row r="53" spans="1:26">
      <c r="A53" s="12"/>
      <c r="B53" s="18"/>
      <c r="C53" s="12"/>
      <c r="D53" s="12"/>
      <c r="E53" s="12"/>
      <c r="F53" s="12"/>
      <c r="G53" s="12"/>
      <c r="H53" s="12"/>
      <c r="I53" s="12"/>
      <c r="J53" s="12"/>
      <c r="K53" s="12"/>
      <c r="L53" s="12"/>
      <c r="M53" s="12"/>
      <c r="N53" s="12"/>
      <c r="O53" s="12"/>
      <c r="P53" s="12"/>
      <c r="Q53" s="12"/>
      <c r="R53" s="12"/>
      <c r="S53" s="12"/>
      <c r="T53" s="12"/>
      <c r="U53" s="23"/>
      <c r="V53" s="24"/>
      <c r="W53" s="24"/>
      <c r="X53" s="24"/>
      <c r="Y53" s="25"/>
      <c r="Z53" s="12"/>
    </row>
    <row r="54" spans="1:26" ht="16.2">
      <c r="A54" s="12"/>
      <c r="B54" s="18" t="s">
        <v>118</v>
      </c>
      <c r="C54" s="12"/>
      <c r="D54" s="12"/>
      <c r="E54" s="12"/>
      <c r="F54" s="12"/>
      <c r="G54" s="12"/>
      <c r="H54" s="12"/>
      <c r="I54" s="12"/>
      <c r="J54" s="12"/>
      <c r="K54" s="12"/>
      <c r="L54" s="12"/>
      <c r="M54" s="12"/>
      <c r="N54" s="12"/>
      <c r="O54" s="12"/>
      <c r="P54" s="12"/>
      <c r="Q54" s="12"/>
      <c r="R54" s="12"/>
      <c r="S54" s="12"/>
      <c r="T54" s="12"/>
      <c r="U54" s="444" t="s">
        <v>129</v>
      </c>
      <c r="V54" s="413"/>
      <c r="W54" s="413"/>
      <c r="X54" s="413"/>
      <c r="Y54" s="445"/>
      <c r="Z54" s="12"/>
    </row>
    <row r="55" spans="1:26">
      <c r="A55" s="12"/>
      <c r="B55" s="18"/>
      <c r="C55" s="12"/>
      <c r="D55" s="12"/>
      <c r="E55" s="12"/>
      <c r="F55" s="12"/>
      <c r="G55" s="12"/>
      <c r="H55" s="12"/>
      <c r="I55" s="12"/>
      <c r="J55" s="12"/>
      <c r="K55" s="12"/>
      <c r="L55" s="12"/>
      <c r="M55" s="12"/>
      <c r="N55" s="12"/>
      <c r="O55" s="12"/>
      <c r="P55" s="12"/>
      <c r="Q55" s="12"/>
      <c r="R55" s="12"/>
      <c r="S55" s="12"/>
      <c r="T55" s="12"/>
      <c r="U55" s="23"/>
      <c r="V55" s="24"/>
      <c r="W55" s="24"/>
      <c r="X55" s="24"/>
      <c r="Y55" s="25"/>
      <c r="Z55" s="12"/>
    </row>
    <row r="56" spans="1:26" ht="15" customHeight="1">
      <c r="A56" s="12"/>
      <c r="B56" s="18"/>
      <c r="C56" s="36" t="s">
        <v>25</v>
      </c>
      <c r="D56" s="414" t="s">
        <v>149</v>
      </c>
      <c r="E56" s="414"/>
      <c r="F56" s="414"/>
      <c r="G56" s="414"/>
      <c r="H56" s="414"/>
      <c r="I56" s="414"/>
      <c r="J56" s="414"/>
      <c r="K56" s="414"/>
      <c r="L56" s="414"/>
      <c r="M56" s="414"/>
      <c r="N56" s="414"/>
      <c r="O56" s="414"/>
      <c r="P56" s="414"/>
      <c r="Q56" s="414"/>
      <c r="R56" s="414"/>
      <c r="S56" s="414"/>
      <c r="T56" s="415"/>
      <c r="U56" s="23"/>
      <c r="V56" s="24" t="s">
        <v>94</v>
      </c>
      <c r="W56" s="24" t="s">
        <v>45</v>
      </c>
      <c r="X56" s="24" t="s">
        <v>94</v>
      </c>
      <c r="Y56" s="25"/>
      <c r="Z56" s="12"/>
    </row>
    <row r="57" spans="1:26" ht="15" customHeight="1">
      <c r="A57" s="12"/>
      <c r="B57" s="42"/>
      <c r="C57" s="51"/>
      <c r="D57" s="458"/>
      <c r="E57" s="458"/>
      <c r="F57" s="458"/>
      <c r="G57" s="458"/>
      <c r="H57" s="458"/>
      <c r="I57" s="458"/>
      <c r="J57" s="458"/>
      <c r="K57" s="458"/>
      <c r="L57" s="458"/>
      <c r="M57" s="458"/>
      <c r="N57" s="458"/>
      <c r="O57" s="458"/>
      <c r="P57" s="458"/>
      <c r="Q57" s="458"/>
      <c r="R57" s="458"/>
      <c r="S57" s="458"/>
      <c r="T57" s="459"/>
      <c r="U57" s="52"/>
      <c r="V57" s="53"/>
      <c r="W57" s="53"/>
      <c r="X57" s="53"/>
      <c r="Y57" s="54"/>
      <c r="Z57" s="12"/>
    </row>
    <row r="58" spans="1:26" ht="15" customHeight="1">
      <c r="A58" s="12"/>
      <c r="B58" s="16"/>
      <c r="C58" s="55"/>
      <c r="D58" s="55"/>
      <c r="E58" s="55"/>
      <c r="F58" s="55"/>
      <c r="G58" s="55"/>
      <c r="H58" s="55"/>
      <c r="I58" s="55"/>
      <c r="J58" s="55"/>
      <c r="K58" s="55"/>
      <c r="L58" s="55"/>
      <c r="M58" s="55"/>
      <c r="N58" s="55"/>
      <c r="O58" s="55"/>
      <c r="P58" s="55"/>
      <c r="Q58" s="55"/>
      <c r="R58" s="55"/>
      <c r="S58" s="55"/>
      <c r="T58" s="55"/>
      <c r="U58" s="56"/>
      <c r="V58" s="48"/>
      <c r="W58" s="48"/>
      <c r="X58" s="48"/>
      <c r="Y58" s="56"/>
      <c r="Z58" s="12"/>
    </row>
    <row r="59" spans="1:26" ht="15" customHeight="1">
      <c r="A59" s="12"/>
      <c r="B59" s="12" t="s">
        <v>150</v>
      </c>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 customHeight="1">
      <c r="A60" s="12"/>
      <c r="B60" s="27">
        <v>1</v>
      </c>
      <c r="C60" s="416" t="s">
        <v>151</v>
      </c>
      <c r="D60" s="416"/>
      <c r="E60" s="416"/>
      <c r="F60" s="416"/>
      <c r="G60" s="416"/>
      <c r="H60" s="416"/>
      <c r="I60" s="416"/>
      <c r="J60" s="416"/>
      <c r="K60" s="416"/>
      <c r="L60" s="416"/>
      <c r="M60" s="416"/>
      <c r="N60" s="416"/>
      <c r="O60" s="416"/>
      <c r="P60" s="416"/>
      <c r="Q60" s="416"/>
      <c r="R60" s="416"/>
      <c r="S60" s="416"/>
      <c r="T60" s="416"/>
      <c r="U60" s="416"/>
      <c r="V60" s="416"/>
      <c r="W60" s="416"/>
      <c r="X60" s="416"/>
      <c r="Y60" s="416"/>
      <c r="Z60" s="12"/>
    </row>
    <row r="61" spans="1:26" ht="30" customHeight="1">
      <c r="A61" s="12"/>
      <c r="B61" s="57">
        <v>2</v>
      </c>
      <c r="C61" s="412" t="s">
        <v>152</v>
      </c>
      <c r="D61" s="412"/>
      <c r="E61" s="412"/>
      <c r="F61" s="412"/>
      <c r="G61" s="412"/>
      <c r="H61" s="412"/>
      <c r="I61" s="412"/>
      <c r="J61" s="412"/>
      <c r="K61" s="412"/>
      <c r="L61" s="412"/>
      <c r="M61" s="412"/>
      <c r="N61" s="412"/>
      <c r="O61" s="412"/>
      <c r="P61" s="412"/>
      <c r="Q61" s="412"/>
      <c r="R61" s="412"/>
      <c r="S61" s="412"/>
      <c r="T61" s="412"/>
      <c r="U61" s="412"/>
      <c r="V61" s="412"/>
      <c r="W61" s="412"/>
      <c r="X61" s="412"/>
      <c r="Y61" s="412"/>
      <c r="Z61" s="29"/>
    </row>
    <row r="62" spans="1:26" ht="15" customHeight="1">
      <c r="A62" s="12"/>
      <c r="B62" s="30"/>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29"/>
    </row>
    <row r="63" spans="1:26" ht="15" customHeight="1">
      <c r="A63" s="12"/>
      <c r="B63" s="57">
        <v>3</v>
      </c>
      <c r="C63" s="412" t="s">
        <v>153</v>
      </c>
      <c r="D63" s="412"/>
      <c r="E63" s="412"/>
      <c r="F63" s="412"/>
      <c r="G63" s="412"/>
      <c r="H63" s="412"/>
      <c r="I63" s="412"/>
      <c r="J63" s="412"/>
      <c r="K63" s="412"/>
      <c r="L63" s="412"/>
      <c r="M63" s="412"/>
      <c r="N63" s="412"/>
      <c r="O63" s="412"/>
      <c r="P63" s="412"/>
      <c r="Q63" s="412"/>
      <c r="R63" s="412"/>
      <c r="S63" s="412"/>
      <c r="T63" s="412"/>
      <c r="U63" s="412"/>
      <c r="V63" s="412"/>
      <c r="W63" s="412"/>
      <c r="X63" s="412"/>
      <c r="Y63" s="412"/>
      <c r="Z63" s="30"/>
    </row>
    <row r="64" spans="1:26">
      <c r="Y64" s="1088" t="s">
        <v>216</v>
      </c>
    </row>
    <row r="67" spans="5:5">
      <c r="E67" s="13" t="s">
        <v>154</v>
      </c>
    </row>
  </sheetData>
  <mergeCells count="63">
    <mergeCell ref="AE18:AR21"/>
    <mergeCell ref="D19:T20"/>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9"/>
  <sheetViews>
    <sheetView view="pageBreakPreview" zoomScaleNormal="100" zoomScaleSheetLayoutView="100" workbookViewId="0">
      <selection activeCell="Y69" sqref="Y69"/>
    </sheetView>
  </sheetViews>
  <sheetFormatPr defaultColWidth="4.44140625" defaultRowHeight="13.2"/>
  <cols>
    <col min="1" max="1" width="3.21875" style="13" customWidth="1"/>
    <col min="2" max="2" width="2.88671875" style="13" customWidth="1"/>
    <col min="3" max="3" width="11.77734375" style="13" customWidth="1"/>
    <col min="4" max="8" width="5.109375" style="13" customWidth="1"/>
    <col min="9" max="9" width="8.44140625" style="13" customWidth="1"/>
    <col min="10" max="18" width="5.109375" style="13" customWidth="1"/>
    <col min="19" max="20" width="8.44140625" style="13" customWidth="1"/>
    <col min="21" max="25" width="5.109375" style="13" customWidth="1"/>
    <col min="26" max="26" width="2.6640625" style="13" customWidth="1"/>
    <col min="27" max="257" width="4.44140625" style="13"/>
    <col min="258" max="258" width="3.21875" style="13" customWidth="1"/>
    <col min="259" max="259" width="2.6640625" style="13" customWidth="1"/>
    <col min="260" max="260" width="8.21875" style="13" customWidth="1"/>
    <col min="261" max="263" width="4.44140625" style="13"/>
    <col min="264" max="264" width="4" style="13" customWidth="1"/>
    <col min="265" max="265" width="4.44140625" style="13"/>
    <col min="266" max="266" width="8.21875" style="13" customWidth="1"/>
    <col min="267" max="275" width="4.44140625" style="13"/>
    <col min="276" max="277" width="7.6640625" style="13" customWidth="1"/>
    <col min="278" max="279" width="4.44140625" style="13"/>
    <col min="280" max="280" width="4.5546875" style="13" customWidth="1"/>
    <col min="281" max="281" width="2.6640625" style="13" customWidth="1"/>
    <col min="282" max="282" width="3.77734375" style="13" customWidth="1"/>
    <col min="283" max="513" width="4.44140625" style="13"/>
    <col min="514" max="514" width="3.21875" style="13" customWidth="1"/>
    <col min="515" max="515" width="2.6640625" style="13" customWidth="1"/>
    <col min="516" max="516" width="8.21875" style="13" customWidth="1"/>
    <col min="517" max="519" width="4.44140625" style="13"/>
    <col min="520" max="520" width="4" style="13" customWidth="1"/>
    <col min="521" max="521" width="4.44140625" style="13"/>
    <col min="522" max="522" width="8.21875" style="13" customWidth="1"/>
    <col min="523" max="531" width="4.44140625" style="13"/>
    <col min="532" max="533" width="7.6640625" style="13" customWidth="1"/>
    <col min="534" max="535" width="4.44140625" style="13"/>
    <col min="536" max="536" width="4.5546875" style="13" customWidth="1"/>
    <col min="537" max="537" width="2.6640625" style="13" customWidth="1"/>
    <col min="538" max="538" width="3.77734375" style="13" customWidth="1"/>
    <col min="539" max="769" width="4.44140625" style="13"/>
    <col min="770" max="770" width="3.21875" style="13" customWidth="1"/>
    <col min="771" max="771" width="2.6640625" style="13" customWidth="1"/>
    <col min="772" max="772" width="8.21875" style="13" customWidth="1"/>
    <col min="773" max="775" width="4.44140625" style="13"/>
    <col min="776" max="776" width="4" style="13" customWidth="1"/>
    <col min="777" max="777" width="4.44140625" style="13"/>
    <col min="778" max="778" width="8.21875" style="13" customWidth="1"/>
    <col min="779" max="787" width="4.44140625" style="13"/>
    <col min="788" max="789" width="7.6640625" style="13" customWidth="1"/>
    <col min="790" max="791" width="4.44140625" style="13"/>
    <col min="792" max="792" width="4.5546875" style="13" customWidth="1"/>
    <col min="793" max="793" width="2.6640625" style="13" customWidth="1"/>
    <col min="794" max="794" width="3.77734375" style="13" customWidth="1"/>
    <col min="795" max="1025" width="4.44140625" style="13"/>
    <col min="1026" max="1026" width="3.21875" style="13" customWidth="1"/>
    <col min="1027" max="1027" width="2.6640625" style="13" customWidth="1"/>
    <col min="1028" max="1028" width="8.21875" style="13" customWidth="1"/>
    <col min="1029" max="1031" width="4.44140625" style="13"/>
    <col min="1032" max="1032" width="4" style="13" customWidth="1"/>
    <col min="1033" max="1033" width="4.44140625" style="13"/>
    <col min="1034" max="1034" width="8.21875" style="13" customWidth="1"/>
    <col min="1035" max="1043" width="4.44140625" style="13"/>
    <col min="1044" max="1045" width="7.6640625" style="13" customWidth="1"/>
    <col min="1046" max="1047" width="4.44140625" style="13"/>
    <col min="1048" max="1048" width="4.5546875" style="13" customWidth="1"/>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4" width="8.21875" style="13" customWidth="1"/>
    <col min="1285" max="1287" width="4.44140625" style="13"/>
    <col min="1288" max="1288" width="4" style="13" customWidth="1"/>
    <col min="1289" max="1289" width="4.44140625" style="13"/>
    <col min="1290" max="1290" width="8.21875" style="13" customWidth="1"/>
    <col min="1291" max="1299" width="4.44140625" style="13"/>
    <col min="1300" max="1301" width="7.6640625" style="13" customWidth="1"/>
    <col min="1302" max="1303" width="4.44140625" style="13"/>
    <col min="1304" max="1304" width="4.5546875" style="13" customWidth="1"/>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0" width="8.21875" style="13" customWidth="1"/>
    <col min="1541" max="1543" width="4.44140625" style="13"/>
    <col min="1544" max="1544" width="4" style="13" customWidth="1"/>
    <col min="1545" max="1545" width="4.44140625" style="13"/>
    <col min="1546" max="1546" width="8.21875" style="13" customWidth="1"/>
    <col min="1547" max="1555" width="4.44140625" style="13"/>
    <col min="1556" max="1557" width="7.6640625" style="13" customWidth="1"/>
    <col min="1558" max="1559" width="4.44140625" style="13"/>
    <col min="1560" max="1560" width="4.5546875" style="13" customWidth="1"/>
    <col min="1561" max="1561" width="2.6640625" style="13" customWidth="1"/>
    <col min="1562" max="1562" width="3.77734375" style="13" customWidth="1"/>
    <col min="1563" max="1793" width="4.44140625" style="13"/>
    <col min="1794" max="1794" width="3.21875" style="13" customWidth="1"/>
    <col min="1795" max="1795" width="2.6640625" style="13" customWidth="1"/>
    <col min="1796" max="1796" width="8.21875" style="13" customWidth="1"/>
    <col min="1797" max="1799" width="4.44140625" style="13"/>
    <col min="1800" max="1800" width="4" style="13" customWidth="1"/>
    <col min="1801" max="1801" width="4.44140625" style="13"/>
    <col min="1802" max="1802" width="8.21875" style="13" customWidth="1"/>
    <col min="1803" max="1811" width="4.44140625" style="13"/>
    <col min="1812" max="1813" width="7.6640625" style="13" customWidth="1"/>
    <col min="1814" max="1815" width="4.44140625" style="13"/>
    <col min="1816" max="1816" width="4.5546875" style="13" customWidth="1"/>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2" width="8.21875" style="13" customWidth="1"/>
    <col min="2053" max="2055" width="4.44140625" style="13"/>
    <col min="2056" max="2056" width="4" style="13" customWidth="1"/>
    <col min="2057" max="2057" width="4.44140625" style="13"/>
    <col min="2058" max="2058" width="8.21875" style="13" customWidth="1"/>
    <col min="2059" max="2067" width="4.44140625" style="13"/>
    <col min="2068" max="2069" width="7.6640625" style="13" customWidth="1"/>
    <col min="2070" max="2071" width="4.44140625" style="13"/>
    <col min="2072" max="2072" width="4.5546875" style="13" customWidth="1"/>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08" width="8.21875" style="13" customWidth="1"/>
    <col min="2309" max="2311" width="4.44140625" style="13"/>
    <col min="2312" max="2312" width="4" style="13" customWidth="1"/>
    <col min="2313" max="2313" width="4.44140625" style="13"/>
    <col min="2314" max="2314" width="8.21875" style="13" customWidth="1"/>
    <col min="2315" max="2323" width="4.44140625" style="13"/>
    <col min="2324" max="2325" width="7.6640625" style="13" customWidth="1"/>
    <col min="2326" max="2327" width="4.44140625" style="13"/>
    <col min="2328" max="2328" width="4.5546875" style="13" customWidth="1"/>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4" width="8.21875" style="13" customWidth="1"/>
    <col min="2565" max="2567" width="4.44140625" style="13"/>
    <col min="2568" max="2568" width="4" style="13" customWidth="1"/>
    <col min="2569" max="2569" width="4.44140625" style="13"/>
    <col min="2570" max="2570" width="8.21875" style="13" customWidth="1"/>
    <col min="2571" max="2579" width="4.44140625" style="13"/>
    <col min="2580" max="2581" width="7.6640625" style="13" customWidth="1"/>
    <col min="2582" max="2583" width="4.44140625" style="13"/>
    <col min="2584" max="2584" width="4.5546875" style="13" customWidth="1"/>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0" width="8.21875" style="13" customWidth="1"/>
    <col min="2821" max="2823" width="4.44140625" style="13"/>
    <col min="2824" max="2824" width="4" style="13" customWidth="1"/>
    <col min="2825" max="2825" width="4.44140625" style="13"/>
    <col min="2826" max="2826" width="8.21875" style="13" customWidth="1"/>
    <col min="2827" max="2835" width="4.44140625" style="13"/>
    <col min="2836" max="2837" width="7.6640625" style="13" customWidth="1"/>
    <col min="2838" max="2839" width="4.44140625" style="13"/>
    <col min="2840" max="2840" width="4.5546875" style="13" customWidth="1"/>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76" width="8.21875" style="13" customWidth="1"/>
    <col min="3077" max="3079" width="4.44140625" style="13"/>
    <col min="3080" max="3080" width="4" style="13" customWidth="1"/>
    <col min="3081" max="3081" width="4.44140625" style="13"/>
    <col min="3082" max="3082" width="8.21875" style="13" customWidth="1"/>
    <col min="3083" max="3091" width="4.44140625" style="13"/>
    <col min="3092" max="3093" width="7.6640625" style="13" customWidth="1"/>
    <col min="3094" max="3095" width="4.44140625" style="13"/>
    <col min="3096" max="3096" width="4.5546875" style="13" customWidth="1"/>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2" width="8.21875" style="13" customWidth="1"/>
    <col min="3333" max="3335" width="4.44140625" style="13"/>
    <col min="3336" max="3336" width="4" style="13" customWidth="1"/>
    <col min="3337" max="3337" width="4.44140625" style="13"/>
    <col min="3338" max="3338" width="8.21875" style="13" customWidth="1"/>
    <col min="3339" max="3347" width="4.44140625" style="13"/>
    <col min="3348" max="3349" width="7.6640625" style="13" customWidth="1"/>
    <col min="3350" max="3351" width="4.44140625" style="13"/>
    <col min="3352" max="3352" width="4.5546875" style="13" customWidth="1"/>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88" width="8.21875" style="13" customWidth="1"/>
    <col min="3589" max="3591" width="4.44140625" style="13"/>
    <col min="3592" max="3592" width="4" style="13" customWidth="1"/>
    <col min="3593" max="3593" width="4.44140625" style="13"/>
    <col min="3594" max="3594" width="8.21875" style="13" customWidth="1"/>
    <col min="3595" max="3603" width="4.44140625" style="13"/>
    <col min="3604" max="3605" width="7.6640625" style="13" customWidth="1"/>
    <col min="3606" max="3607" width="4.44140625" style="13"/>
    <col min="3608" max="3608" width="4.5546875" style="13" customWidth="1"/>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4" width="8.21875" style="13" customWidth="1"/>
    <col min="3845" max="3847" width="4.44140625" style="13"/>
    <col min="3848" max="3848" width="4" style="13" customWidth="1"/>
    <col min="3849" max="3849" width="4.44140625" style="13"/>
    <col min="3850" max="3850" width="8.21875" style="13" customWidth="1"/>
    <col min="3851" max="3859" width="4.44140625" style="13"/>
    <col min="3860" max="3861" width="7.6640625" style="13" customWidth="1"/>
    <col min="3862" max="3863" width="4.44140625" style="13"/>
    <col min="3864" max="3864" width="4.5546875" style="13" customWidth="1"/>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0" width="8.21875" style="13" customWidth="1"/>
    <col min="4101" max="4103" width="4.44140625" style="13"/>
    <col min="4104" max="4104" width="4" style="13" customWidth="1"/>
    <col min="4105" max="4105" width="4.44140625" style="13"/>
    <col min="4106" max="4106" width="8.21875" style="13" customWidth="1"/>
    <col min="4107" max="4115" width="4.44140625" style="13"/>
    <col min="4116" max="4117" width="7.6640625" style="13" customWidth="1"/>
    <col min="4118" max="4119" width="4.44140625" style="13"/>
    <col min="4120" max="4120" width="4.5546875" style="13" customWidth="1"/>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56" width="8.21875" style="13" customWidth="1"/>
    <col min="4357" max="4359" width="4.44140625" style="13"/>
    <col min="4360" max="4360" width="4" style="13" customWidth="1"/>
    <col min="4361" max="4361" width="4.44140625" style="13"/>
    <col min="4362" max="4362" width="8.21875" style="13" customWidth="1"/>
    <col min="4363" max="4371" width="4.44140625" style="13"/>
    <col min="4372" max="4373" width="7.6640625" style="13" customWidth="1"/>
    <col min="4374" max="4375" width="4.44140625" style="13"/>
    <col min="4376" max="4376" width="4.5546875" style="13" customWidth="1"/>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2" width="8.21875" style="13" customWidth="1"/>
    <col min="4613" max="4615" width="4.44140625" style="13"/>
    <col min="4616" max="4616" width="4" style="13" customWidth="1"/>
    <col min="4617" max="4617" width="4.44140625" style="13"/>
    <col min="4618" max="4618" width="8.21875" style="13" customWidth="1"/>
    <col min="4619" max="4627" width="4.44140625" style="13"/>
    <col min="4628" max="4629" width="7.6640625" style="13" customWidth="1"/>
    <col min="4630" max="4631" width="4.44140625" style="13"/>
    <col min="4632" max="4632" width="4.5546875" style="13" customWidth="1"/>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68" width="8.21875" style="13" customWidth="1"/>
    <col min="4869" max="4871" width="4.44140625" style="13"/>
    <col min="4872" max="4872" width="4" style="13" customWidth="1"/>
    <col min="4873" max="4873" width="4.44140625" style="13"/>
    <col min="4874" max="4874" width="8.21875" style="13" customWidth="1"/>
    <col min="4875" max="4883" width="4.44140625" style="13"/>
    <col min="4884" max="4885" width="7.6640625" style="13" customWidth="1"/>
    <col min="4886" max="4887" width="4.44140625" style="13"/>
    <col min="4888" max="4888" width="4.5546875" style="13" customWidth="1"/>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4" width="8.21875" style="13" customWidth="1"/>
    <col min="5125" max="5127" width="4.44140625" style="13"/>
    <col min="5128" max="5128" width="4" style="13" customWidth="1"/>
    <col min="5129" max="5129" width="4.44140625" style="13"/>
    <col min="5130" max="5130" width="8.21875" style="13" customWidth="1"/>
    <col min="5131" max="5139" width="4.44140625" style="13"/>
    <col min="5140" max="5141" width="7.6640625" style="13" customWidth="1"/>
    <col min="5142" max="5143" width="4.44140625" style="13"/>
    <col min="5144" max="5144" width="4.5546875" style="13" customWidth="1"/>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0" width="8.21875" style="13" customWidth="1"/>
    <col min="5381" max="5383" width="4.44140625" style="13"/>
    <col min="5384" max="5384" width="4" style="13" customWidth="1"/>
    <col min="5385" max="5385" width="4.44140625" style="13"/>
    <col min="5386" max="5386" width="8.21875" style="13" customWidth="1"/>
    <col min="5387" max="5395" width="4.44140625" style="13"/>
    <col min="5396" max="5397" width="7.6640625" style="13" customWidth="1"/>
    <col min="5398" max="5399" width="4.44140625" style="13"/>
    <col min="5400" max="5400" width="4.5546875" style="13" customWidth="1"/>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36" width="8.21875" style="13" customWidth="1"/>
    <col min="5637" max="5639" width="4.44140625" style="13"/>
    <col min="5640" max="5640" width="4" style="13" customWidth="1"/>
    <col min="5641" max="5641" width="4.44140625" style="13"/>
    <col min="5642" max="5642" width="8.21875" style="13" customWidth="1"/>
    <col min="5643" max="5651" width="4.44140625" style="13"/>
    <col min="5652" max="5653" width="7.6640625" style="13" customWidth="1"/>
    <col min="5654" max="5655" width="4.44140625" style="13"/>
    <col min="5656" max="5656" width="4.5546875" style="13" customWidth="1"/>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2" width="8.21875" style="13" customWidth="1"/>
    <col min="5893" max="5895" width="4.44140625" style="13"/>
    <col min="5896" max="5896" width="4" style="13" customWidth="1"/>
    <col min="5897" max="5897" width="4.44140625" style="13"/>
    <col min="5898" max="5898" width="8.21875" style="13" customWidth="1"/>
    <col min="5899" max="5907" width="4.44140625" style="13"/>
    <col min="5908" max="5909" width="7.6640625" style="13" customWidth="1"/>
    <col min="5910" max="5911" width="4.44140625" style="13"/>
    <col min="5912" max="5912" width="4.5546875" style="13" customWidth="1"/>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48" width="8.21875" style="13" customWidth="1"/>
    <col min="6149" max="6151" width="4.44140625" style="13"/>
    <col min="6152" max="6152" width="4" style="13" customWidth="1"/>
    <col min="6153" max="6153" width="4.44140625" style="13"/>
    <col min="6154" max="6154" width="8.21875" style="13" customWidth="1"/>
    <col min="6155" max="6163" width="4.44140625" style="13"/>
    <col min="6164" max="6165" width="7.6640625" style="13" customWidth="1"/>
    <col min="6166" max="6167" width="4.44140625" style="13"/>
    <col min="6168" max="6168" width="4.5546875" style="13" customWidth="1"/>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4" width="8.21875" style="13" customWidth="1"/>
    <col min="6405" max="6407" width="4.44140625" style="13"/>
    <col min="6408" max="6408" width="4" style="13" customWidth="1"/>
    <col min="6409" max="6409" width="4.44140625" style="13"/>
    <col min="6410" max="6410" width="8.21875" style="13" customWidth="1"/>
    <col min="6411" max="6419" width="4.44140625" style="13"/>
    <col min="6420" max="6421" width="7.6640625" style="13" customWidth="1"/>
    <col min="6422" max="6423" width="4.44140625" style="13"/>
    <col min="6424" max="6424" width="4.5546875" style="13" customWidth="1"/>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0" width="8.21875" style="13" customWidth="1"/>
    <col min="6661" max="6663" width="4.44140625" style="13"/>
    <col min="6664" max="6664" width="4" style="13" customWidth="1"/>
    <col min="6665" max="6665" width="4.44140625" style="13"/>
    <col min="6666" max="6666" width="8.21875" style="13" customWidth="1"/>
    <col min="6667" max="6675" width="4.44140625" style="13"/>
    <col min="6676" max="6677" width="7.6640625" style="13" customWidth="1"/>
    <col min="6678" max="6679" width="4.44140625" style="13"/>
    <col min="6680" max="6680" width="4.5546875" style="13" customWidth="1"/>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16" width="8.21875" style="13" customWidth="1"/>
    <col min="6917" max="6919" width="4.44140625" style="13"/>
    <col min="6920" max="6920" width="4" style="13" customWidth="1"/>
    <col min="6921" max="6921" width="4.44140625" style="13"/>
    <col min="6922" max="6922" width="8.21875" style="13" customWidth="1"/>
    <col min="6923" max="6931" width="4.44140625" style="13"/>
    <col min="6932" max="6933" width="7.6640625" style="13" customWidth="1"/>
    <col min="6934" max="6935" width="4.44140625" style="13"/>
    <col min="6936" max="6936" width="4.5546875" style="13" customWidth="1"/>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2" width="8.21875" style="13" customWidth="1"/>
    <col min="7173" max="7175" width="4.44140625" style="13"/>
    <col min="7176" max="7176" width="4" style="13" customWidth="1"/>
    <col min="7177" max="7177" width="4.44140625" style="13"/>
    <col min="7178" max="7178" width="8.21875" style="13" customWidth="1"/>
    <col min="7179" max="7187" width="4.44140625" style="13"/>
    <col min="7188" max="7189" width="7.6640625" style="13" customWidth="1"/>
    <col min="7190" max="7191" width="4.44140625" style="13"/>
    <col min="7192" max="7192" width="4.5546875" style="13" customWidth="1"/>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28" width="8.21875" style="13" customWidth="1"/>
    <col min="7429" max="7431" width="4.44140625" style="13"/>
    <col min="7432" max="7432" width="4" style="13" customWidth="1"/>
    <col min="7433" max="7433" width="4.44140625" style="13"/>
    <col min="7434" max="7434" width="8.21875" style="13" customWidth="1"/>
    <col min="7435" max="7443" width="4.44140625" style="13"/>
    <col min="7444" max="7445" width="7.6640625" style="13" customWidth="1"/>
    <col min="7446" max="7447" width="4.44140625" style="13"/>
    <col min="7448" max="7448" width="4.5546875" style="13" customWidth="1"/>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4" width="8.21875" style="13" customWidth="1"/>
    <col min="7685" max="7687" width="4.44140625" style="13"/>
    <col min="7688" max="7688" width="4" style="13" customWidth="1"/>
    <col min="7689" max="7689" width="4.44140625" style="13"/>
    <col min="7690" max="7690" width="8.21875" style="13" customWidth="1"/>
    <col min="7691" max="7699" width="4.44140625" style="13"/>
    <col min="7700" max="7701" width="7.6640625" style="13" customWidth="1"/>
    <col min="7702" max="7703" width="4.44140625" style="13"/>
    <col min="7704" max="7704" width="4.5546875" style="13" customWidth="1"/>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0" width="8.21875" style="13" customWidth="1"/>
    <col min="7941" max="7943" width="4.44140625" style="13"/>
    <col min="7944" max="7944" width="4" style="13" customWidth="1"/>
    <col min="7945" max="7945" width="4.44140625" style="13"/>
    <col min="7946" max="7946" width="8.21875" style="13" customWidth="1"/>
    <col min="7947" max="7955" width="4.44140625" style="13"/>
    <col min="7956" max="7957" width="7.6640625" style="13" customWidth="1"/>
    <col min="7958" max="7959" width="4.44140625" style="13"/>
    <col min="7960" max="7960" width="4.5546875" style="13" customWidth="1"/>
    <col min="7961" max="7961" width="2.6640625" style="13" customWidth="1"/>
    <col min="7962" max="7962" width="3.77734375" style="13" customWidth="1"/>
    <col min="7963" max="8193" width="4.44140625" style="13"/>
    <col min="8194" max="8194" width="3.21875" style="13" customWidth="1"/>
    <col min="8195" max="8195" width="2.6640625" style="13" customWidth="1"/>
    <col min="8196" max="8196" width="8.21875" style="13" customWidth="1"/>
    <col min="8197" max="8199" width="4.44140625" style="13"/>
    <col min="8200" max="8200" width="4" style="13" customWidth="1"/>
    <col min="8201" max="8201" width="4.44140625" style="13"/>
    <col min="8202" max="8202" width="8.21875" style="13" customWidth="1"/>
    <col min="8203" max="8211" width="4.44140625" style="13"/>
    <col min="8212" max="8213" width="7.6640625" style="13" customWidth="1"/>
    <col min="8214" max="8215" width="4.44140625" style="13"/>
    <col min="8216" max="8216" width="4.5546875" style="13" customWidth="1"/>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2" width="8.21875" style="13" customWidth="1"/>
    <col min="8453" max="8455" width="4.44140625" style="13"/>
    <col min="8456" max="8456" width="4" style="13" customWidth="1"/>
    <col min="8457" max="8457" width="4.44140625" style="13"/>
    <col min="8458" max="8458" width="8.21875" style="13" customWidth="1"/>
    <col min="8459" max="8467" width="4.44140625" style="13"/>
    <col min="8468" max="8469" width="7.6640625" style="13" customWidth="1"/>
    <col min="8470" max="8471" width="4.44140625" style="13"/>
    <col min="8472" max="8472" width="4.5546875" style="13" customWidth="1"/>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08" width="8.21875" style="13" customWidth="1"/>
    <col min="8709" max="8711" width="4.44140625" style="13"/>
    <col min="8712" max="8712" width="4" style="13" customWidth="1"/>
    <col min="8713" max="8713" width="4.44140625" style="13"/>
    <col min="8714" max="8714" width="8.21875" style="13" customWidth="1"/>
    <col min="8715" max="8723" width="4.44140625" style="13"/>
    <col min="8724" max="8725" width="7.6640625" style="13" customWidth="1"/>
    <col min="8726" max="8727" width="4.44140625" style="13"/>
    <col min="8728" max="8728" width="4.5546875" style="13" customWidth="1"/>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4" width="8.21875" style="13" customWidth="1"/>
    <col min="8965" max="8967" width="4.44140625" style="13"/>
    <col min="8968" max="8968" width="4" style="13" customWidth="1"/>
    <col min="8969" max="8969" width="4.44140625" style="13"/>
    <col min="8970" max="8970" width="8.21875" style="13" customWidth="1"/>
    <col min="8971" max="8979" width="4.44140625" style="13"/>
    <col min="8980" max="8981" width="7.6640625" style="13" customWidth="1"/>
    <col min="8982" max="8983" width="4.44140625" style="13"/>
    <col min="8984" max="8984" width="4.5546875" style="13" customWidth="1"/>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0" width="8.21875" style="13" customWidth="1"/>
    <col min="9221" max="9223" width="4.44140625" style="13"/>
    <col min="9224" max="9224" width="4" style="13" customWidth="1"/>
    <col min="9225" max="9225" width="4.44140625" style="13"/>
    <col min="9226" max="9226" width="8.21875" style="13" customWidth="1"/>
    <col min="9227" max="9235" width="4.44140625" style="13"/>
    <col min="9236" max="9237" width="7.6640625" style="13" customWidth="1"/>
    <col min="9238" max="9239" width="4.44140625" style="13"/>
    <col min="9240" max="9240" width="4.5546875" style="13" customWidth="1"/>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76" width="8.21875" style="13" customWidth="1"/>
    <col min="9477" max="9479" width="4.44140625" style="13"/>
    <col min="9480" max="9480" width="4" style="13" customWidth="1"/>
    <col min="9481" max="9481" width="4.44140625" style="13"/>
    <col min="9482" max="9482" width="8.21875" style="13" customWidth="1"/>
    <col min="9483" max="9491" width="4.44140625" style="13"/>
    <col min="9492" max="9493" width="7.6640625" style="13" customWidth="1"/>
    <col min="9494" max="9495" width="4.44140625" style="13"/>
    <col min="9496" max="9496" width="4.5546875" style="13" customWidth="1"/>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2" width="8.21875" style="13" customWidth="1"/>
    <col min="9733" max="9735" width="4.44140625" style="13"/>
    <col min="9736" max="9736" width="4" style="13" customWidth="1"/>
    <col min="9737" max="9737" width="4.44140625" style="13"/>
    <col min="9738" max="9738" width="8.21875" style="13" customWidth="1"/>
    <col min="9739" max="9747" width="4.44140625" style="13"/>
    <col min="9748" max="9749" width="7.6640625" style="13" customWidth="1"/>
    <col min="9750" max="9751" width="4.44140625" style="13"/>
    <col min="9752" max="9752" width="4.5546875" style="13" customWidth="1"/>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88" width="8.21875" style="13" customWidth="1"/>
    <col min="9989" max="9991" width="4.44140625" style="13"/>
    <col min="9992" max="9992" width="4" style="13" customWidth="1"/>
    <col min="9993" max="9993" width="4.44140625" style="13"/>
    <col min="9994" max="9994" width="8.21875" style="13" customWidth="1"/>
    <col min="9995" max="10003" width="4.44140625" style="13"/>
    <col min="10004" max="10005" width="7.6640625" style="13" customWidth="1"/>
    <col min="10006" max="10007" width="4.44140625" style="13"/>
    <col min="10008" max="10008" width="4.5546875" style="13" customWidth="1"/>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4" width="8.21875" style="13" customWidth="1"/>
    <col min="10245" max="10247" width="4.44140625" style="13"/>
    <col min="10248" max="10248" width="4" style="13" customWidth="1"/>
    <col min="10249" max="10249" width="4.44140625" style="13"/>
    <col min="10250" max="10250" width="8.21875" style="13" customWidth="1"/>
    <col min="10251" max="10259" width="4.44140625" style="13"/>
    <col min="10260" max="10261" width="7.6640625" style="13" customWidth="1"/>
    <col min="10262" max="10263" width="4.44140625" style="13"/>
    <col min="10264" max="10264" width="4.5546875" style="13" customWidth="1"/>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0" width="8.21875" style="13" customWidth="1"/>
    <col min="10501" max="10503" width="4.44140625" style="13"/>
    <col min="10504" max="10504" width="4" style="13" customWidth="1"/>
    <col min="10505" max="10505" width="4.44140625" style="13"/>
    <col min="10506" max="10506" width="8.21875" style="13" customWidth="1"/>
    <col min="10507" max="10515" width="4.44140625" style="13"/>
    <col min="10516" max="10517" width="7.6640625" style="13" customWidth="1"/>
    <col min="10518" max="10519" width="4.44140625" style="13"/>
    <col min="10520" max="10520" width="4.5546875" style="13" customWidth="1"/>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56" width="8.21875" style="13" customWidth="1"/>
    <col min="10757" max="10759" width="4.44140625" style="13"/>
    <col min="10760" max="10760" width="4" style="13" customWidth="1"/>
    <col min="10761" max="10761" width="4.44140625" style="13"/>
    <col min="10762" max="10762" width="8.21875" style="13" customWidth="1"/>
    <col min="10763" max="10771" width="4.44140625" style="13"/>
    <col min="10772" max="10773" width="7.6640625" style="13" customWidth="1"/>
    <col min="10774" max="10775" width="4.44140625" style="13"/>
    <col min="10776" max="10776" width="4.5546875" style="13" customWidth="1"/>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2" width="8.21875" style="13" customWidth="1"/>
    <col min="11013" max="11015" width="4.44140625" style="13"/>
    <col min="11016" max="11016" width="4" style="13" customWidth="1"/>
    <col min="11017" max="11017" width="4.44140625" style="13"/>
    <col min="11018" max="11018" width="8.21875" style="13" customWidth="1"/>
    <col min="11019" max="11027" width="4.44140625" style="13"/>
    <col min="11028" max="11029" width="7.6640625" style="13" customWidth="1"/>
    <col min="11030" max="11031" width="4.44140625" style="13"/>
    <col min="11032" max="11032" width="4.5546875" style="13" customWidth="1"/>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68" width="8.21875" style="13" customWidth="1"/>
    <col min="11269" max="11271" width="4.44140625" style="13"/>
    <col min="11272" max="11272" width="4" style="13" customWidth="1"/>
    <col min="11273" max="11273" width="4.44140625" style="13"/>
    <col min="11274" max="11274" width="8.21875" style="13" customWidth="1"/>
    <col min="11275" max="11283" width="4.44140625" style="13"/>
    <col min="11284" max="11285" width="7.6640625" style="13" customWidth="1"/>
    <col min="11286" max="11287" width="4.44140625" style="13"/>
    <col min="11288" max="11288" width="4.5546875" style="13" customWidth="1"/>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4" width="8.21875" style="13" customWidth="1"/>
    <col min="11525" max="11527" width="4.44140625" style="13"/>
    <col min="11528" max="11528" width="4" style="13" customWidth="1"/>
    <col min="11529" max="11529" width="4.44140625" style="13"/>
    <col min="11530" max="11530" width="8.21875" style="13" customWidth="1"/>
    <col min="11531" max="11539" width="4.44140625" style="13"/>
    <col min="11540" max="11541" width="7.6640625" style="13" customWidth="1"/>
    <col min="11542" max="11543" width="4.44140625" style="13"/>
    <col min="11544" max="11544" width="4.5546875" style="13" customWidth="1"/>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0" width="8.21875" style="13" customWidth="1"/>
    <col min="11781" max="11783" width="4.44140625" style="13"/>
    <col min="11784" max="11784" width="4" style="13" customWidth="1"/>
    <col min="11785" max="11785" width="4.44140625" style="13"/>
    <col min="11786" max="11786" width="8.21875" style="13" customWidth="1"/>
    <col min="11787" max="11795" width="4.44140625" style="13"/>
    <col min="11796" max="11797" width="7.6640625" style="13" customWidth="1"/>
    <col min="11798" max="11799" width="4.44140625" style="13"/>
    <col min="11800" max="11800" width="4.5546875" style="13" customWidth="1"/>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36" width="8.21875" style="13" customWidth="1"/>
    <col min="12037" max="12039" width="4.44140625" style="13"/>
    <col min="12040" max="12040" width="4" style="13" customWidth="1"/>
    <col min="12041" max="12041" width="4.44140625" style="13"/>
    <col min="12042" max="12042" width="8.21875" style="13" customWidth="1"/>
    <col min="12043" max="12051" width="4.44140625" style="13"/>
    <col min="12052" max="12053" width="7.6640625" style="13" customWidth="1"/>
    <col min="12054" max="12055" width="4.44140625" style="13"/>
    <col min="12056" max="12056" width="4.5546875" style="13" customWidth="1"/>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2" width="8.21875" style="13" customWidth="1"/>
    <col min="12293" max="12295" width="4.44140625" style="13"/>
    <col min="12296" max="12296" width="4" style="13" customWidth="1"/>
    <col min="12297" max="12297" width="4.44140625" style="13"/>
    <col min="12298" max="12298" width="8.21875" style="13" customWidth="1"/>
    <col min="12299" max="12307" width="4.44140625" style="13"/>
    <col min="12308" max="12309" width="7.6640625" style="13" customWidth="1"/>
    <col min="12310" max="12311" width="4.44140625" style="13"/>
    <col min="12312" max="12312" width="4.5546875" style="13" customWidth="1"/>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48" width="8.21875" style="13" customWidth="1"/>
    <col min="12549" max="12551" width="4.44140625" style="13"/>
    <col min="12552" max="12552" width="4" style="13" customWidth="1"/>
    <col min="12553" max="12553" width="4.44140625" style="13"/>
    <col min="12554" max="12554" width="8.21875" style="13" customWidth="1"/>
    <col min="12555" max="12563" width="4.44140625" style="13"/>
    <col min="12564" max="12565" width="7.6640625" style="13" customWidth="1"/>
    <col min="12566" max="12567" width="4.44140625" style="13"/>
    <col min="12568" max="12568" width="4.5546875" style="13" customWidth="1"/>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4" width="8.21875" style="13" customWidth="1"/>
    <col min="12805" max="12807" width="4.44140625" style="13"/>
    <col min="12808" max="12808" width="4" style="13" customWidth="1"/>
    <col min="12809" max="12809" width="4.44140625" style="13"/>
    <col min="12810" max="12810" width="8.21875" style="13" customWidth="1"/>
    <col min="12811" max="12819" width="4.44140625" style="13"/>
    <col min="12820" max="12821" width="7.6640625" style="13" customWidth="1"/>
    <col min="12822" max="12823" width="4.44140625" style="13"/>
    <col min="12824" max="12824" width="4.5546875" style="13" customWidth="1"/>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0" width="8.21875" style="13" customWidth="1"/>
    <col min="13061" max="13063" width="4.44140625" style="13"/>
    <col min="13064" max="13064" width="4" style="13" customWidth="1"/>
    <col min="13065" max="13065" width="4.44140625" style="13"/>
    <col min="13066" max="13066" width="8.21875" style="13" customWidth="1"/>
    <col min="13067" max="13075" width="4.44140625" style="13"/>
    <col min="13076" max="13077" width="7.6640625" style="13" customWidth="1"/>
    <col min="13078" max="13079" width="4.44140625" style="13"/>
    <col min="13080" max="13080" width="4.5546875" style="13" customWidth="1"/>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16" width="8.21875" style="13" customWidth="1"/>
    <col min="13317" max="13319" width="4.44140625" style="13"/>
    <col min="13320" max="13320" width="4" style="13" customWidth="1"/>
    <col min="13321" max="13321" width="4.44140625" style="13"/>
    <col min="13322" max="13322" width="8.21875" style="13" customWidth="1"/>
    <col min="13323" max="13331" width="4.44140625" style="13"/>
    <col min="13332" max="13333" width="7.6640625" style="13" customWidth="1"/>
    <col min="13334" max="13335" width="4.44140625" style="13"/>
    <col min="13336" max="13336" width="4.5546875" style="13" customWidth="1"/>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2" width="8.21875" style="13" customWidth="1"/>
    <col min="13573" max="13575" width="4.44140625" style="13"/>
    <col min="13576" max="13576" width="4" style="13" customWidth="1"/>
    <col min="13577" max="13577" width="4.44140625" style="13"/>
    <col min="13578" max="13578" width="8.21875" style="13" customWidth="1"/>
    <col min="13579" max="13587" width="4.44140625" style="13"/>
    <col min="13588" max="13589" width="7.6640625" style="13" customWidth="1"/>
    <col min="13590" max="13591" width="4.44140625" style="13"/>
    <col min="13592" max="13592" width="4.5546875" style="13" customWidth="1"/>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28" width="8.21875" style="13" customWidth="1"/>
    <col min="13829" max="13831" width="4.44140625" style="13"/>
    <col min="13832" max="13832" width="4" style="13" customWidth="1"/>
    <col min="13833" max="13833" width="4.44140625" style="13"/>
    <col min="13834" max="13834" width="8.21875" style="13" customWidth="1"/>
    <col min="13835" max="13843" width="4.44140625" style="13"/>
    <col min="13844" max="13845" width="7.6640625" style="13" customWidth="1"/>
    <col min="13846" max="13847" width="4.44140625" style="13"/>
    <col min="13848" max="13848" width="4.5546875" style="13" customWidth="1"/>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4" width="8.21875" style="13" customWidth="1"/>
    <col min="14085" max="14087" width="4.44140625" style="13"/>
    <col min="14088" max="14088" width="4" style="13" customWidth="1"/>
    <col min="14089" max="14089" width="4.44140625" style="13"/>
    <col min="14090" max="14090" width="8.21875" style="13" customWidth="1"/>
    <col min="14091" max="14099" width="4.44140625" style="13"/>
    <col min="14100" max="14101" width="7.6640625" style="13" customWidth="1"/>
    <col min="14102" max="14103" width="4.44140625" style="13"/>
    <col min="14104" max="14104" width="4.5546875" style="13" customWidth="1"/>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0" width="8.21875" style="13" customWidth="1"/>
    <col min="14341" max="14343" width="4.44140625" style="13"/>
    <col min="14344" max="14344" width="4" style="13" customWidth="1"/>
    <col min="14345" max="14345" width="4.44140625" style="13"/>
    <col min="14346" max="14346" width="8.21875" style="13" customWidth="1"/>
    <col min="14347" max="14355" width="4.44140625" style="13"/>
    <col min="14356" max="14357" width="7.6640625" style="13" customWidth="1"/>
    <col min="14358" max="14359" width="4.44140625" style="13"/>
    <col min="14360" max="14360" width="4.5546875" style="13" customWidth="1"/>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596" width="8.21875" style="13" customWidth="1"/>
    <col min="14597" max="14599" width="4.44140625" style="13"/>
    <col min="14600" max="14600" width="4" style="13" customWidth="1"/>
    <col min="14601" max="14601" width="4.44140625" style="13"/>
    <col min="14602" max="14602" width="8.21875" style="13" customWidth="1"/>
    <col min="14603" max="14611" width="4.44140625" style="13"/>
    <col min="14612" max="14613" width="7.6640625" style="13" customWidth="1"/>
    <col min="14614" max="14615" width="4.44140625" style="13"/>
    <col min="14616" max="14616" width="4.5546875" style="13" customWidth="1"/>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2" width="8.21875" style="13" customWidth="1"/>
    <col min="14853" max="14855" width="4.44140625" style="13"/>
    <col min="14856" max="14856" width="4" style="13" customWidth="1"/>
    <col min="14857" max="14857" width="4.44140625" style="13"/>
    <col min="14858" max="14858" width="8.21875" style="13" customWidth="1"/>
    <col min="14859" max="14867" width="4.44140625" style="13"/>
    <col min="14868" max="14869" width="7.6640625" style="13" customWidth="1"/>
    <col min="14870" max="14871" width="4.44140625" style="13"/>
    <col min="14872" max="14872" width="4.5546875" style="13" customWidth="1"/>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08" width="8.21875" style="13" customWidth="1"/>
    <col min="15109" max="15111" width="4.44140625" style="13"/>
    <col min="15112" max="15112" width="4" style="13" customWidth="1"/>
    <col min="15113" max="15113" width="4.44140625" style="13"/>
    <col min="15114" max="15114" width="8.21875" style="13" customWidth="1"/>
    <col min="15115" max="15123" width="4.44140625" style="13"/>
    <col min="15124" max="15125" width="7.6640625" style="13" customWidth="1"/>
    <col min="15126" max="15127" width="4.44140625" style="13"/>
    <col min="15128" max="15128" width="4.5546875" style="13" customWidth="1"/>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4" width="8.21875" style="13" customWidth="1"/>
    <col min="15365" max="15367" width="4.44140625" style="13"/>
    <col min="15368" max="15368" width="4" style="13" customWidth="1"/>
    <col min="15369" max="15369" width="4.44140625" style="13"/>
    <col min="15370" max="15370" width="8.21875" style="13" customWidth="1"/>
    <col min="15371" max="15379" width="4.44140625" style="13"/>
    <col min="15380" max="15381" width="7.6640625" style="13" customWidth="1"/>
    <col min="15382" max="15383" width="4.44140625" style="13"/>
    <col min="15384" max="15384" width="4.5546875" style="13" customWidth="1"/>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0" width="8.21875" style="13" customWidth="1"/>
    <col min="15621" max="15623" width="4.44140625" style="13"/>
    <col min="15624" max="15624" width="4" style="13" customWidth="1"/>
    <col min="15625" max="15625" width="4.44140625" style="13"/>
    <col min="15626" max="15626" width="8.21875" style="13" customWidth="1"/>
    <col min="15627" max="15635" width="4.44140625" style="13"/>
    <col min="15636" max="15637" width="7.6640625" style="13" customWidth="1"/>
    <col min="15638" max="15639" width="4.44140625" style="13"/>
    <col min="15640" max="15640" width="4.5546875" style="13" customWidth="1"/>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76" width="8.21875" style="13" customWidth="1"/>
    <col min="15877" max="15879" width="4.44140625" style="13"/>
    <col min="15880" max="15880" width="4" style="13" customWidth="1"/>
    <col min="15881" max="15881" width="4.44140625" style="13"/>
    <col min="15882" max="15882" width="8.21875" style="13" customWidth="1"/>
    <col min="15883" max="15891" width="4.44140625" style="13"/>
    <col min="15892" max="15893" width="7.6640625" style="13" customWidth="1"/>
    <col min="15894" max="15895" width="4.44140625" style="13"/>
    <col min="15896" max="15896" width="4.5546875" style="13" customWidth="1"/>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2" width="8.21875" style="13" customWidth="1"/>
    <col min="16133" max="16135" width="4.44140625" style="13"/>
    <col min="16136" max="16136" width="4" style="13" customWidth="1"/>
    <col min="16137" max="16137" width="4.44140625" style="13"/>
    <col min="16138" max="16138" width="8.21875" style="13" customWidth="1"/>
    <col min="16139" max="16147" width="4.44140625" style="13"/>
    <col min="16148" max="16149" width="7.6640625" style="13" customWidth="1"/>
    <col min="16150" max="16151" width="4.44140625" style="13"/>
    <col min="16152" max="16152" width="4.5546875" style="13" customWidth="1"/>
    <col min="16153" max="16153" width="2.6640625" style="13" customWidth="1"/>
    <col min="16154" max="16154" width="3.77734375" style="13" customWidth="1"/>
    <col min="16155" max="16384" width="4.44140625" style="13"/>
  </cols>
  <sheetData>
    <row r="1" spans="1:26">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5" customHeight="1">
      <c r="A2" s="11"/>
      <c r="B2" s="12" t="s">
        <v>155</v>
      </c>
      <c r="C2" s="11"/>
      <c r="D2" s="11"/>
      <c r="E2" s="11"/>
      <c r="F2" s="11"/>
      <c r="G2" s="11"/>
      <c r="H2" s="11"/>
      <c r="I2" s="11"/>
      <c r="J2" s="11"/>
      <c r="K2" s="11"/>
      <c r="L2" s="11"/>
      <c r="M2" s="11"/>
      <c r="N2" s="11"/>
      <c r="O2" s="11"/>
      <c r="P2" s="11"/>
      <c r="Q2" s="516" t="s">
        <v>88</v>
      </c>
      <c r="R2" s="516"/>
      <c r="S2" s="516"/>
      <c r="T2" s="516"/>
      <c r="U2" s="516"/>
      <c r="V2" s="516"/>
      <c r="W2" s="516"/>
      <c r="X2" s="516"/>
      <c r="Y2" s="516"/>
      <c r="Z2" s="11"/>
    </row>
    <row r="3" spans="1:26" ht="15" customHeight="1">
      <c r="A3" s="11"/>
      <c r="B3" s="11"/>
      <c r="C3" s="11"/>
      <c r="D3" s="11"/>
      <c r="E3" s="11"/>
      <c r="F3" s="11"/>
      <c r="G3" s="11"/>
      <c r="H3" s="11"/>
      <c r="I3" s="11"/>
      <c r="J3" s="11"/>
      <c r="K3" s="11"/>
      <c r="L3" s="11"/>
      <c r="M3" s="11"/>
      <c r="N3" s="11"/>
      <c r="O3" s="11"/>
      <c r="P3" s="11"/>
      <c r="Q3" s="11"/>
      <c r="R3" s="11"/>
      <c r="S3" s="58"/>
      <c r="T3" s="11"/>
      <c r="U3" s="11"/>
      <c r="V3" s="11"/>
      <c r="W3" s="11"/>
      <c r="X3" s="11"/>
      <c r="Y3" s="11"/>
      <c r="Z3" s="11"/>
    </row>
    <row r="4" spans="1:26" ht="15" customHeight="1">
      <c r="A4" s="11"/>
      <c r="B4" s="517" t="s">
        <v>31</v>
      </c>
      <c r="C4" s="517"/>
      <c r="D4" s="517"/>
      <c r="E4" s="517"/>
      <c r="F4" s="517"/>
      <c r="G4" s="517"/>
      <c r="H4" s="517"/>
      <c r="I4" s="517"/>
      <c r="J4" s="517"/>
      <c r="K4" s="517"/>
      <c r="L4" s="517"/>
      <c r="M4" s="517"/>
      <c r="N4" s="517"/>
      <c r="O4" s="517"/>
      <c r="P4" s="517"/>
      <c r="Q4" s="517"/>
      <c r="R4" s="517"/>
      <c r="S4" s="517"/>
      <c r="T4" s="517"/>
      <c r="U4" s="517"/>
      <c r="V4" s="517"/>
      <c r="W4" s="517"/>
      <c r="X4" s="517"/>
      <c r="Y4" s="517"/>
      <c r="Z4" s="11"/>
    </row>
    <row r="5" spans="1:26" ht="15" customHeight="1">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22.5" customHeight="1">
      <c r="A6" s="11"/>
      <c r="B6" s="429" t="s">
        <v>4</v>
      </c>
      <c r="C6" s="430"/>
      <c r="D6" s="430"/>
      <c r="E6" s="430"/>
      <c r="F6" s="431"/>
      <c r="G6" s="429"/>
      <c r="H6" s="430"/>
      <c r="I6" s="430"/>
      <c r="J6" s="430"/>
      <c r="K6" s="430"/>
      <c r="L6" s="430"/>
      <c r="M6" s="430"/>
      <c r="N6" s="430"/>
      <c r="O6" s="430"/>
      <c r="P6" s="430"/>
      <c r="Q6" s="430"/>
      <c r="R6" s="430"/>
      <c r="S6" s="430"/>
      <c r="T6" s="430"/>
      <c r="U6" s="430"/>
      <c r="V6" s="430"/>
      <c r="W6" s="430"/>
      <c r="X6" s="430"/>
      <c r="Y6" s="431"/>
    </row>
    <row r="7" spans="1:26" ht="22.5" customHeight="1">
      <c r="A7" s="11"/>
      <c r="B7" s="429" t="s">
        <v>89</v>
      </c>
      <c r="C7" s="430"/>
      <c r="D7" s="430"/>
      <c r="E7" s="430"/>
      <c r="F7" s="431"/>
      <c r="G7" s="429" t="s">
        <v>90</v>
      </c>
      <c r="H7" s="430"/>
      <c r="I7" s="430"/>
      <c r="J7" s="430"/>
      <c r="K7" s="430"/>
      <c r="L7" s="430"/>
      <c r="M7" s="430"/>
      <c r="N7" s="430"/>
      <c r="O7" s="430"/>
      <c r="P7" s="430"/>
      <c r="Q7" s="430"/>
      <c r="R7" s="430"/>
      <c r="S7" s="430"/>
      <c r="T7" s="430"/>
      <c r="U7" s="430"/>
      <c r="V7" s="430"/>
      <c r="W7" s="430"/>
      <c r="X7" s="430"/>
      <c r="Y7" s="431"/>
    </row>
    <row r="8" spans="1:26" ht="22.5" customHeight="1">
      <c r="A8" s="11"/>
      <c r="B8" s="420" t="s">
        <v>21</v>
      </c>
      <c r="C8" s="420"/>
      <c r="D8" s="420"/>
      <c r="E8" s="420"/>
      <c r="F8" s="420"/>
      <c r="G8" s="454" t="s">
        <v>91</v>
      </c>
      <c r="H8" s="455"/>
      <c r="I8" s="455"/>
      <c r="J8" s="455"/>
      <c r="K8" s="455"/>
      <c r="L8" s="455"/>
      <c r="M8" s="455"/>
      <c r="N8" s="455"/>
      <c r="O8" s="455"/>
      <c r="P8" s="455"/>
      <c r="Q8" s="455"/>
      <c r="R8" s="455"/>
      <c r="S8" s="455"/>
      <c r="T8" s="455"/>
      <c r="U8" s="455"/>
      <c r="V8" s="455"/>
      <c r="W8" s="455"/>
      <c r="X8" s="455"/>
      <c r="Y8" s="456"/>
    </row>
    <row r="9" spans="1:26" ht="15" customHeight="1">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5" customHeight="1">
      <c r="A10" s="11"/>
      <c r="B10" s="59"/>
      <c r="C10" s="60"/>
      <c r="D10" s="60"/>
      <c r="E10" s="60"/>
      <c r="F10" s="60"/>
      <c r="G10" s="60"/>
      <c r="H10" s="60"/>
      <c r="I10" s="60"/>
      <c r="J10" s="60"/>
      <c r="K10" s="60"/>
      <c r="L10" s="60"/>
      <c r="M10" s="60"/>
      <c r="N10" s="60"/>
      <c r="O10" s="60"/>
      <c r="P10" s="60"/>
      <c r="Q10" s="60"/>
      <c r="R10" s="60"/>
      <c r="S10" s="60"/>
      <c r="T10" s="60"/>
      <c r="U10" s="59"/>
      <c r="V10" s="60"/>
      <c r="W10" s="60"/>
      <c r="X10" s="60"/>
      <c r="Y10" s="61"/>
      <c r="Z10" s="11"/>
    </row>
    <row r="11" spans="1:26" ht="15" customHeight="1">
      <c r="A11" s="11"/>
      <c r="B11" s="62" t="s">
        <v>5</v>
      </c>
      <c r="C11" s="11"/>
      <c r="D11" s="11"/>
      <c r="E11" s="11"/>
      <c r="F11" s="11"/>
      <c r="G11" s="11"/>
      <c r="H11" s="11"/>
      <c r="I11" s="11"/>
      <c r="J11" s="11"/>
      <c r="K11" s="11"/>
      <c r="L11" s="11"/>
      <c r="M11" s="11"/>
      <c r="N11" s="11"/>
      <c r="O11" s="11"/>
      <c r="P11" s="11"/>
      <c r="Q11" s="11"/>
      <c r="R11" s="11"/>
      <c r="S11" s="11"/>
      <c r="T11" s="11"/>
      <c r="U11" s="487" t="s">
        <v>156</v>
      </c>
      <c r="V11" s="488"/>
      <c r="W11" s="488"/>
      <c r="X11" s="488"/>
      <c r="Y11" s="489"/>
      <c r="Z11" s="11"/>
    </row>
    <row r="12" spans="1:26" ht="15" customHeight="1">
      <c r="A12" s="11"/>
      <c r="B12" s="62"/>
      <c r="C12" s="11"/>
      <c r="D12" s="11"/>
      <c r="E12" s="11"/>
      <c r="F12" s="11"/>
      <c r="G12" s="11"/>
      <c r="H12" s="11"/>
      <c r="I12" s="11"/>
      <c r="J12" s="11"/>
      <c r="K12" s="11"/>
      <c r="L12" s="11"/>
      <c r="M12" s="11"/>
      <c r="N12" s="11"/>
      <c r="O12" s="11"/>
      <c r="P12" s="11"/>
      <c r="Q12" s="11"/>
      <c r="R12" s="11"/>
      <c r="S12" s="11"/>
      <c r="T12" s="11"/>
      <c r="U12" s="63"/>
      <c r="V12" s="64"/>
      <c r="W12" s="64"/>
      <c r="X12" s="64"/>
      <c r="Y12" s="65"/>
      <c r="Z12" s="11"/>
    </row>
    <row r="13" spans="1:26" ht="15" customHeight="1">
      <c r="A13" s="11"/>
      <c r="B13" s="62"/>
      <c r="C13" s="66" t="s">
        <v>69</v>
      </c>
      <c r="D13" s="490" t="s">
        <v>157</v>
      </c>
      <c r="E13" s="490"/>
      <c r="F13" s="490"/>
      <c r="G13" s="490"/>
      <c r="H13" s="490"/>
      <c r="I13" s="490"/>
      <c r="J13" s="490"/>
      <c r="K13" s="490"/>
      <c r="L13" s="490"/>
      <c r="M13" s="490"/>
      <c r="N13" s="490"/>
      <c r="O13" s="490"/>
      <c r="P13" s="490"/>
      <c r="Q13" s="490"/>
      <c r="R13" s="490"/>
      <c r="S13" s="490"/>
      <c r="T13" s="491"/>
      <c r="U13" s="63"/>
      <c r="V13" s="64" t="s">
        <v>94</v>
      </c>
      <c r="W13" s="64" t="s">
        <v>45</v>
      </c>
      <c r="X13" s="64" t="s">
        <v>94</v>
      </c>
      <c r="Y13" s="65"/>
      <c r="Z13" s="11"/>
    </row>
    <row r="14" spans="1:26" ht="15" customHeight="1">
      <c r="A14" s="11"/>
      <c r="B14" s="62"/>
      <c r="C14" s="66"/>
      <c r="D14" s="490"/>
      <c r="E14" s="490"/>
      <c r="F14" s="490"/>
      <c r="G14" s="490"/>
      <c r="H14" s="490"/>
      <c r="I14" s="490"/>
      <c r="J14" s="490"/>
      <c r="K14" s="490"/>
      <c r="L14" s="490"/>
      <c r="M14" s="490"/>
      <c r="N14" s="490"/>
      <c r="O14" s="490"/>
      <c r="P14" s="490"/>
      <c r="Q14" s="490"/>
      <c r="R14" s="490"/>
      <c r="S14" s="490"/>
      <c r="T14" s="491"/>
      <c r="U14" s="63"/>
      <c r="V14" s="64"/>
      <c r="W14" s="64"/>
      <c r="X14" s="64"/>
      <c r="Y14" s="65"/>
      <c r="Z14" s="11"/>
    </row>
    <row r="15" spans="1:26" ht="7.5" customHeight="1">
      <c r="A15" s="11"/>
      <c r="B15" s="62"/>
      <c r="C15" s="11"/>
      <c r="D15" s="11"/>
      <c r="E15" s="11"/>
      <c r="F15" s="11"/>
      <c r="G15" s="11"/>
      <c r="H15" s="11"/>
      <c r="I15" s="11"/>
      <c r="J15" s="11"/>
      <c r="K15" s="11"/>
      <c r="L15" s="11"/>
      <c r="M15" s="11"/>
      <c r="N15" s="11"/>
      <c r="O15" s="11"/>
      <c r="P15" s="11"/>
      <c r="Q15" s="11"/>
      <c r="R15" s="11"/>
      <c r="S15" s="11"/>
      <c r="T15" s="11"/>
      <c r="U15" s="63"/>
      <c r="V15" s="64"/>
      <c r="W15" s="64"/>
      <c r="X15" s="64"/>
      <c r="Y15" s="65"/>
      <c r="Z15" s="11"/>
    </row>
    <row r="16" spans="1:26" ht="15" customHeight="1">
      <c r="A16" s="11"/>
      <c r="B16" s="62"/>
      <c r="C16" s="512" t="s">
        <v>70</v>
      </c>
      <c r="D16" s="490" t="s">
        <v>95</v>
      </c>
      <c r="E16" s="490"/>
      <c r="F16" s="490"/>
      <c r="G16" s="490"/>
      <c r="H16" s="490"/>
      <c r="I16" s="490"/>
      <c r="J16" s="490"/>
      <c r="K16" s="490"/>
      <c r="L16" s="490"/>
      <c r="M16" s="490"/>
      <c r="N16" s="490"/>
      <c r="O16" s="490"/>
      <c r="P16" s="490"/>
      <c r="Q16" s="490"/>
      <c r="R16" s="490"/>
      <c r="S16" s="490"/>
      <c r="T16" s="491"/>
      <c r="U16" s="63"/>
      <c r="V16" s="64" t="s">
        <v>94</v>
      </c>
      <c r="W16" s="64" t="s">
        <v>158</v>
      </c>
      <c r="X16" s="64" t="s">
        <v>94</v>
      </c>
      <c r="Y16" s="65"/>
      <c r="Z16" s="11"/>
    </row>
    <row r="17" spans="1:26" ht="15" customHeight="1">
      <c r="A17" s="11"/>
      <c r="B17" s="62"/>
      <c r="C17" s="512"/>
      <c r="D17" s="490"/>
      <c r="E17" s="490"/>
      <c r="F17" s="490"/>
      <c r="G17" s="490"/>
      <c r="H17" s="490"/>
      <c r="I17" s="490"/>
      <c r="J17" s="490"/>
      <c r="K17" s="490"/>
      <c r="L17" s="490"/>
      <c r="M17" s="490"/>
      <c r="N17" s="490"/>
      <c r="O17" s="490"/>
      <c r="P17" s="490"/>
      <c r="Q17" s="490"/>
      <c r="R17" s="490"/>
      <c r="S17" s="490"/>
      <c r="T17" s="491"/>
      <c r="U17" s="63"/>
      <c r="V17" s="64"/>
      <c r="W17" s="64"/>
      <c r="X17" s="64"/>
      <c r="Y17" s="65"/>
      <c r="Z17" s="11"/>
    </row>
    <row r="18" spans="1:26" ht="7.5" customHeight="1">
      <c r="A18" s="11"/>
      <c r="B18" s="62"/>
      <c r="C18" s="11"/>
      <c r="D18" s="11"/>
      <c r="E18" s="11"/>
      <c r="F18" s="11"/>
      <c r="G18" s="11"/>
      <c r="H18" s="11"/>
      <c r="I18" s="11"/>
      <c r="J18" s="11"/>
      <c r="K18" s="11"/>
      <c r="L18" s="11"/>
      <c r="M18" s="11"/>
      <c r="N18" s="11"/>
      <c r="O18" s="11"/>
      <c r="P18" s="11"/>
      <c r="Q18" s="11"/>
      <c r="R18" s="11"/>
      <c r="S18" s="11"/>
      <c r="T18" s="11"/>
      <c r="U18" s="63"/>
      <c r="V18" s="64"/>
      <c r="W18" s="64"/>
      <c r="X18" s="64"/>
      <c r="Y18" s="65"/>
      <c r="Z18" s="11"/>
    </row>
    <row r="19" spans="1:26" ht="15" customHeight="1">
      <c r="A19" s="11"/>
      <c r="B19" s="62"/>
      <c r="C19" s="11" t="s">
        <v>77</v>
      </c>
      <c r="D19" s="474" t="s">
        <v>159</v>
      </c>
      <c r="E19" s="474"/>
      <c r="F19" s="474"/>
      <c r="G19" s="474"/>
      <c r="H19" s="474"/>
      <c r="I19" s="474"/>
      <c r="J19" s="474"/>
      <c r="K19" s="474"/>
      <c r="L19" s="474"/>
      <c r="M19" s="474"/>
      <c r="N19" s="474"/>
      <c r="O19" s="474"/>
      <c r="P19" s="474"/>
      <c r="Q19" s="474"/>
      <c r="R19" s="474"/>
      <c r="S19" s="474"/>
      <c r="T19" s="513"/>
      <c r="U19" s="63"/>
      <c r="V19" s="64" t="s">
        <v>94</v>
      </c>
      <c r="W19" s="64" t="s">
        <v>45</v>
      </c>
      <c r="X19" s="64" t="s">
        <v>94</v>
      </c>
      <c r="Y19" s="65"/>
      <c r="Z19" s="11"/>
    </row>
    <row r="20" spans="1:26" ht="7.5" customHeight="1">
      <c r="A20" s="11"/>
      <c r="B20" s="62"/>
      <c r="C20" s="11"/>
      <c r="D20" s="11"/>
      <c r="E20" s="11"/>
      <c r="F20" s="11"/>
      <c r="G20" s="11"/>
      <c r="H20" s="11"/>
      <c r="I20" s="11"/>
      <c r="J20" s="11"/>
      <c r="K20" s="11"/>
      <c r="L20" s="11"/>
      <c r="M20" s="11"/>
      <c r="N20" s="11"/>
      <c r="O20" s="11"/>
      <c r="P20" s="11"/>
      <c r="Q20" s="11"/>
      <c r="R20" s="11"/>
      <c r="S20" s="11"/>
      <c r="T20" s="11"/>
      <c r="U20" s="63"/>
      <c r="V20" s="64"/>
      <c r="W20" s="64"/>
      <c r="X20" s="64"/>
      <c r="Y20" s="65"/>
      <c r="Z20" s="11"/>
    </row>
    <row r="21" spans="1:26" ht="15" customHeight="1">
      <c r="A21" s="11"/>
      <c r="B21" s="62"/>
      <c r="C21" s="58" t="s">
        <v>23</v>
      </c>
      <c r="D21" s="514" t="s">
        <v>160</v>
      </c>
      <c r="E21" s="514"/>
      <c r="F21" s="514"/>
      <c r="G21" s="514"/>
      <c r="H21" s="514"/>
      <c r="I21" s="514"/>
      <c r="J21" s="514"/>
      <c r="K21" s="514"/>
      <c r="L21" s="514"/>
      <c r="M21" s="514"/>
      <c r="N21" s="514"/>
      <c r="O21" s="514"/>
      <c r="P21" s="514"/>
      <c r="Q21" s="514"/>
      <c r="R21" s="514"/>
      <c r="S21" s="514"/>
      <c r="T21" s="515"/>
      <c r="U21" s="63"/>
      <c r="V21" s="64" t="s">
        <v>94</v>
      </c>
      <c r="W21" s="64" t="s">
        <v>45</v>
      </c>
      <c r="X21" s="64" t="s">
        <v>94</v>
      </c>
      <c r="Y21" s="65"/>
      <c r="Z21" s="11"/>
    </row>
    <row r="22" spans="1:26" ht="7.5" customHeight="1">
      <c r="A22" s="11"/>
      <c r="B22" s="62"/>
      <c r="C22" s="11"/>
      <c r="D22" s="11"/>
      <c r="E22" s="11"/>
      <c r="F22" s="11"/>
      <c r="G22" s="11"/>
      <c r="H22" s="11"/>
      <c r="I22" s="11"/>
      <c r="J22" s="11"/>
      <c r="K22" s="11"/>
      <c r="L22" s="11"/>
      <c r="M22" s="11"/>
      <c r="N22" s="11"/>
      <c r="O22" s="11"/>
      <c r="P22" s="11"/>
      <c r="Q22" s="11"/>
      <c r="R22" s="11"/>
      <c r="S22" s="11"/>
      <c r="T22" s="11"/>
      <c r="U22" s="63"/>
      <c r="V22" s="64"/>
      <c r="W22" s="64"/>
      <c r="X22" s="64"/>
      <c r="Y22" s="65"/>
      <c r="Z22" s="11"/>
    </row>
    <row r="23" spans="1:26" ht="15" customHeight="1">
      <c r="A23" s="11"/>
      <c r="B23" s="62"/>
      <c r="C23" s="11" t="s">
        <v>71</v>
      </c>
      <c r="D23" s="11" t="s">
        <v>161</v>
      </c>
      <c r="E23" s="11"/>
      <c r="F23" s="11"/>
      <c r="G23" s="11"/>
      <c r="H23" s="11"/>
      <c r="I23" s="11"/>
      <c r="J23" s="11"/>
      <c r="K23" s="11"/>
      <c r="L23" s="11"/>
      <c r="M23" s="11"/>
      <c r="N23" s="11"/>
      <c r="O23" s="11"/>
      <c r="P23" s="11"/>
      <c r="Q23" s="11"/>
      <c r="R23" s="11"/>
      <c r="S23" s="11"/>
      <c r="T23" s="11"/>
      <c r="U23" s="63"/>
      <c r="V23" s="64" t="s">
        <v>94</v>
      </c>
      <c r="W23" s="64" t="s">
        <v>45</v>
      </c>
      <c r="X23" s="64" t="s">
        <v>94</v>
      </c>
      <c r="Y23" s="65"/>
      <c r="Z23" s="11"/>
    </row>
    <row r="24" spans="1:26" ht="7.5" customHeight="1">
      <c r="A24" s="11"/>
      <c r="B24" s="62"/>
      <c r="C24" s="11"/>
      <c r="D24" s="11"/>
      <c r="E24" s="11"/>
      <c r="F24" s="11"/>
      <c r="G24" s="11"/>
      <c r="H24" s="11"/>
      <c r="I24" s="11"/>
      <c r="J24" s="11"/>
      <c r="K24" s="11"/>
      <c r="L24" s="11"/>
      <c r="M24" s="11"/>
      <c r="N24" s="11"/>
      <c r="O24" s="11"/>
      <c r="P24" s="11"/>
      <c r="Q24" s="11"/>
      <c r="R24" s="11"/>
      <c r="S24" s="11"/>
      <c r="T24" s="11"/>
      <c r="U24" s="63"/>
      <c r="V24" s="64"/>
      <c r="W24" s="64"/>
      <c r="X24" s="64"/>
      <c r="Y24" s="65"/>
      <c r="Z24" s="11"/>
    </row>
    <row r="25" spans="1:26" ht="15" customHeight="1">
      <c r="A25" s="11"/>
      <c r="B25" s="62"/>
      <c r="C25" s="11" t="s">
        <v>72</v>
      </c>
      <c r="D25" s="11" t="s">
        <v>134</v>
      </c>
      <c r="E25" s="11"/>
      <c r="F25" s="11"/>
      <c r="G25" s="11"/>
      <c r="H25" s="11"/>
      <c r="I25" s="11"/>
      <c r="J25" s="11"/>
      <c r="K25" s="11"/>
      <c r="L25" s="11"/>
      <c r="M25" s="11"/>
      <c r="N25" s="11"/>
      <c r="O25" s="11"/>
      <c r="P25" s="11"/>
      <c r="Q25" s="11"/>
      <c r="R25" s="11"/>
      <c r="S25" s="11"/>
      <c r="T25" s="11"/>
      <c r="U25" s="63"/>
      <c r="V25" s="64" t="s">
        <v>94</v>
      </c>
      <c r="W25" s="64" t="s">
        <v>45</v>
      </c>
      <c r="X25" s="64" t="s">
        <v>94</v>
      </c>
      <c r="Y25" s="65"/>
      <c r="Z25" s="11"/>
    </row>
    <row r="26" spans="1:26" ht="7.5" customHeight="1">
      <c r="A26" s="11"/>
      <c r="B26" s="62"/>
      <c r="C26" s="11"/>
      <c r="D26" s="11"/>
      <c r="E26" s="11"/>
      <c r="F26" s="11"/>
      <c r="G26" s="11"/>
      <c r="H26" s="11"/>
      <c r="I26" s="11"/>
      <c r="J26" s="11"/>
      <c r="K26" s="11"/>
      <c r="L26" s="11"/>
      <c r="M26" s="11"/>
      <c r="N26" s="11"/>
      <c r="O26" s="11"/>
      <c r="P26" s="11"/>
      <c r="Q26" s="11"/>
      <c r="R26" s="11"/>
      <c r="S26" s="11"/>
      <c r="T26" s="11"/>
      <c r="U26" s="63"/>
      <c r="V26" s="64"/>
      <c r="W26" s="64"/>
      <c r="X26" s="64"/>
      <c r="Y26" s="65"/>
      <c r="Z26" s="11"/>
    </row>
    <row r="27" spans="1:26" ht="15" customHeight="1">
      <c r="A27" s="11"/>
      <c r="B27" s="62"/>
      <c r="C27" s="11" t="s">
        <v>73</v>
      </c>
      <c r="D27" s="514" t="s">
        <v>162</v>
      </c>
      <c r="E27" s="514"/>
      <c r="F27" s="514"/>
      <c r="G27" s="514"/>
      <c r="H27" s="514"/>
      <c r="I27" s="514"/>
      <c r="J27" s="514"/>
      <c r="K27" s="514"/>
      <c r="L27" s="514"/>
      <c r="M27" s="514"/>
      <c r="N27" s="514"/>
      <c r="O27" s="514"/>
      <c r="P27" s="514"/>
      <c r="Q27" s="514"/>
      <c r="R27" s="514"/>
      <c r="S27" s="514"/>
      <c r="T27" s="515"/>
      <c r="U27" s="63"/>
      <c r="V27" s="64" t="s">
        <v>94</v>
      </c>
      <c r="W27" s="64" t="s">
        <v>45</v>
      </c>
      <c r="X27" s="64" t="s">
        <v>94</v>
      </c>
      <c r="Y27" s="65"/>
      <c r="Z27" s="11"/>
    </row>
    <row r="28" spans="1:26" ht="15" customHeight="1">
      <c r="A28" s="11"/>
      <c r="B28" s="62"/>
      <c r="C28" s="11" t="s">
        <v>25</v>
      </c>
      <c r="D28" s="514"/>
      <c r="E28" s="514"/>
      <c r="F28" s="514"/>
      <c r="G28" s="514"/>
      <c r="H28" s="514"/>
      <c r="I28" s="514"/>
      <c r="J28" s="514"/>
      <c r="K28" s="514"/>
      <c r="L28" s="514"/>
      <c r="M28" s="514"/>
      <c r="N28" s="514"/>
      <c r="O28" s="514"/>
      <c r="P28" s="514"/>
      <c r="Q28" s="514"/>
      <c r="R28" s="514"/>
      <c r="S28" s="514"/>
      <c r="T28" s="515"/>
      <c r="U28" s="63"/>
      <c r="V28" s="64"/>
      <c r="W28" s="64"/>
      <c r="X28" s="64"/>
      <c r="Y28" s="65"/>
      <c r="Z28" s="11"/>
    </row>
    <row r="29" spans="1:26" ht="15" customHeight="1">
      <c r="A29" s="11"/>
      <c r="B29" s="62"/>
      <c r="C29" s="11"/>
      <c r="D29" s="11"/>
      <c r="E29" s="11"/>
      <c r="F29" s="11"/>
      <c r="G29" s="11"/>
      <c r="H29" s="11"/>
      <c r="I29" s="11"/>
      <c r="J29" s="11"/>
      <c r="K29" s="11"/>
      <c r="L29" s="11"/>
      <c r="M29" s="11"/>
      <c r="N29" s="11"/>
      <c r="O29" s="11"/>
      <c r="P29" s="11"/>
      <c r="Q29" s="11"/>
      <c r="R29" s="11"/>
      <c r="S29" s="11"/>
      <c r="T29" s="11"/>
      <c r="U29" s="63"/>
      <c r="V29" s="64"/>
      <c r="W29" s="64"/>
      <c r="X29" s="64"/>
      <c r="Y29" s="65"/>
      <c r="Z29" s="11"/>
    </row>
    <row r="30" spans="1:26" ht="15" customHeight="1">
      <c r="A30" s="11"/>
      <c r="B30" s="62" t="s">
        <v>6</v>
      </c>
      <c r="C30" s="11"/>
      <c r="D30" s="11"/>
      <c r="E30" s="11"/>
      <c r="F30" s="11"/>
      <c r="G30" s="11"/>
      <c r="H30" s="11"/>
      <c r="I30" s="11"/>
      <c r="J30" s="11"/>
      <c r="K30" s="11"/>
      <c r="L30" s="11"/>
      <c r="M30" s="11"/>
      <c r="N30" s="11"/>
      <c r="O30" s="11"/>
      <c r="P30" s="11"/>
      <c r="Q30" s="11"/>
      <c r="R30" s="11"/>
      <c r="S30" s="11"/>
      <c r="T30" s="11"/>
      <c r="U30" s="487"/>
      <c r="V30" s="488"/>
      <c r="W30" s="488"/>
      <c r="X30" s="488"/>
      <c r="Y30" s="489"/>
      <c r="Z30" s="11"/>
    </row>
    <row r="31" spans="1:26" ht="15" customHeight="1">
      <c r="A31" s="11"/>
      <c r="B31" s="62"/>
      <c r="C31" s="11"/>
      <c r="D31" s="11"/>
      <c r="E31" s="11"/>
      <c r="F31" s="11"/>
      <c r="G31" s="11"/>
      <c r="H31" s="11"/>
      <c r="I31" s="11"/>
      <c r="J31" s="11"/>
      <c r="K31" s="11"/>
      <c r="L31" s="11"/>
      <c r="M31" s="11"/>
      <c r="N31" s="11"/>
      <c r="O31" s="11"/>
      <c r="P31" s="11"/>
      <c r="Q31" s="11"/>
      <c r="R31" s="11"/>
      <c r="S31" s="11"/>
      <c r="T31" s="11"/>
      <c r="U31" s="63"/>
      <c r="V31" s="64"/>
      <c r="W31" s="64"/>
      <c r="X31" s="64"/>
      <c r="Y31" s="65"/>
      <c r="Z31" s="11"/>
    </row>
    <row r="32" spans="1:26" ht="15" customHeight="1">
      <c r="A32" s="11"/>
      <c r="B32" s="62"/>
      <c r="C32" s="11" t="s">
        <v>163</v>
      </c>
      <c r="D32" s="11"/>
      <c r="E32" s="11"/>
      <c r="F32" s="11"/>
      <c r="G32" s="11"/>
      <c r="H32" s="11"/>
      <c r="I32" s="11"/>
      <c r="J32" s="11"/>
      <c r="K32" s="11"/>
      <c r="L32" s="11"/>
      <c r="M32" s="11"/>
      <c r="N32" s="11"/>
      <c r="O32" s="11"/>
      <c r="P32" s="11"/>
      <c r="Q32" s="11"/>
      <c r="R32" s="11"/>
      <c r="S32" s="11"/>
      <c r="T32" s="11"/>
      <c r="U32" s="63"/>
      <c r="V32" s="64"/>
      <c r="W32" s="64"/>
      <c r="X32" s="64"/>
      <c r="Y32" s="65"/>
      <c r="Z32" s="11"/>
    </row>
    <row r="33" spans="1:26" ht="15" customHeight="1">
      <c r="A33" s="11"/>
      <c r="B33" s="62"/>
      <c r="C33" s="514" t="s">
        <v>164</v>
      </c>
      <c r="D33" s="514"/>
      <c r="E33" s="514"/>
      <c r="F33" s="514"/>
      <c r="G33" s="514"/>
      <c r="H33" s="514"/>
      <c r="I33" s="514"/>
      <c r="J33" s="514"/>
      <c r="K33" s="514"/>
      <c r="L33" s="514"/>
      <c r="M33" s="514"/>
      <c r="N33" s="514"/>
      <c r="O33" s="514"/>
      <c r="P33" s="514"/>
      <c r="Q33" s="514"/>
      <c r="R33" s="514"/>
      <c r="S33" s="514"/>
      <c r="T33" s="515"/>
      <c r="U33" s="63"/>
      <c r="V33" s="64"/>
      <c r="W33" s="64"/>
      <c r="X33" s="64"/>
      <c r="Y33" s="65"/>
      <c r="Z33" s="11"/>
    </row>
    <row r="34" spans="1:26" ht="15" customHeight="1">
      <c r="A34" s="11"/>
      <c r="B34" s="62"/>
      <c r="C34" s="514"/>
      <c r="D34" s="514"/>
      <c r="E34" s="514"/>
      <c r="F34" s="514"/>
      <c r="G34" s="514"/>
      <c r="H34" s="514"/>
      <c r="I34" s="514"/>
      <c r="J34" s="514"/>
      <c r="K34" s="514"/>
      <c r="L34" s="514"/>
      <c r="M34" s="514"/>
      <c r="N34" s="514"/>
      <c r="O34" s="514"/>
      <c r="P34" s="514"/>
      <c r="Q34" s="514"/>
      <c r="R34" s="514"/>
      <c r="S34" s="514"/>
      <c r="T34" s="515"/>
      <c r="U34" s="63"/>
      <c r="V34" s="64"/>
      <c r="W34" s="64"/>
      <c r="X34" s="64"/>
      <c r="Y34" s="65"/>
      <c r="Z34" s="11"/>
    </row>
    <row r="35" spans="1:26" ht="7.5" customHeight="1">
      <c r="A35" s="11"/>
      <c r="B35" s="62"/>
      <c r="C35" s="11"/>
      <c r="D35" s="67"/>
      <c r="E35" s="67"/>
      <c r="F35" s="67"/>
      <c r="G35" s="67"/>
      <c r="H35" s="67"/>
      <c r="I35" s="67"/>
      <c r="J35" s="67"/>
      <c r="K35" s="67"/>
      <c r="L35" s="67"/>
      <c r="M35" s="67"/>
      <c r="N35" s="67"/>
      <c r="O35" s="67"/>
      <c r="P35" s="67"/>
      <c r="Q35" s="67"/>
      <c r="R35" s="67"/>
      <c r="S35" s="67"/>
      <c r="T35" s="67"/>
      <c r="U35" s="63"/>
      <c r="V35" s="64"/>
      <c r="W35" s="64"/>
      <c r="X35" s="64"/>
      <c r="Y35" s="65"/>
      <c r="Z35" s="11"/>
    </row>
    <row r="36" spans="1:26" ht="30" customHeight="1">
      <c r="A36" s="11"/>
      <c r="B36" s="62"/>
      <c r="C36" s="68"/>
      <c r="D36" s="506"/>
      <c r="E36" s="507"/>
      <c r="F36" s="507"/>
      <c r="G36" s="507"/>
      <c r="H36" s="507"/>
      <c r="I36" s="507"/>
      <c r="J36" s="507"/>
      <c r="K36" s="508"/>
      <c r="L36" s="509" t="s">
        <v>7</v>
      </c>
      <c r="M36" s="495"/>
      <c r="N36" s="496"/>
      <c r="O36" s="509" t="s">
        <v>8</v>
      </c>
      <c r="P36" s="510"/>
      <c r="Q36" s="511"/>
      <c r="R36" s="69"/>
      <c r="S36" s="69"/>
      <c r="T36" s="69"/>
      <c r="U36" s="63"/>
      <c r="V36" s="64"/>
      <c r="W36" s="64"/>
      <c r="X36" s="64"/>
      <c r="Y36" s="65"/>
      <c r="Z36" s="11"/>
    </row>
    <row r="37" spans="1:26" ht="54" customHeight="1">
      <c r="A37" s="11"/>
      <c r="B37" s="62"/>
      <c r="C37" s="70" t="s">
        <v>24</v>
      </c>
      <c r="D37" s="499" t="s">
        <v>32</v>
      </c>
      <c r="E37" s="499"/>
      <c r="F37" s="499"/>
      <c r="G37" s="499"/>
      <c r="H37" s="499"/>
      <c r="I37" s="499"/>
      <c r="J37" s="499"/>
      <c r="K37" s="499"/>
      <c r="L37" s="503" t="s">
        <v>2</v>
      </c>
      <c r="M37" s="504"/>
      <c r="N37" s="505"/>
      <c r="O37" s="485" t="s">
        <v>10</v>
      </c>
      <c r="P37" s="485"/>
      <c r="Q37" s="485"/>
      <c r="R37" s="46"/>
      <c r="S37" s="46"/>
      <c r="T37" s="46"/>
      <c r="U37" s="487" t="s">
        <v>156</v>
      </c>
      <c r="V37" s="488"/>
      <c r="W37" s="488"/>
      <c r="X37" s="488"/>
      <c r="Y37" s="489"/>
      <c r="Z37" s="11"/>
    </row>
    <row r="38" spans="1:26" ht="54" customHeight="1">
      <c r="A38" s="11"/>
      <c r="B38" s="62"/>
      <c r="C38" s="70" t="s">
        <v>11</v>
      </c>
      <c r="D38" s="499" t="s">
        <v>104</v>
      </c>
      <c r="E38" s="499"/>
      <c r="F38" s="499"/>
      <c r="G38" s="499"/>
      <c r="H38" s="499"/>
      <c r="I38" s="499"/>
      <c r="J38" s="499"/>
      <c r="K38" s="499"/>
      <c r="L38" s="503" t="s">
        <v>2</v>
      </c>
      <c r="M38" s="504"/>
      <c r="N38" s="505"/>
      <c r="O38" s="502"/>
      <c r="P38" s="502"/>
      <c r="Q38" s="502"/>
      <c r="R38" s="71"/>
      <c r="S38" s="500" t="s">
        <v>105</v>
      </c>
      <c r="T38" s="501"/>
      <c r="U38" s="63"/>
      <c r="V38" s="64" t="s">
        <v>94</v>
      </c>
      <c r="W38" s="64" t="s">
        <v>45</v>
      </c>
      <c r="X38" s="64" t="s">
        <v>94</v>
      </c>
      <c r="Y38" s="65"/>
      <c r="Z38" s="11"/>
    </row>
    <row r="39" spans="1:26" ht="54" customHeight="1">
      <c r="A39" s="11"/>
      <c r="B39" s="62"/>
      <c r="C39" s="70" t="s">
        <v>12</v>
      </c>
      <c r="D39" s="499" t="s">
        <v>141</v>
      </c>
      <c r="E39" s="499"/>
      <c r="F39" s="499"/>
      <c r="G39" s="499"/>
      <c r="H39" s="499"/>
      <c r="I39" s="499"/>
      <c r="J39" s="499"/>
      <c r="K39" s="499"/>
      <c r="L39" s="485" t="s">
        <v>2</v>
      </c>
      <c r="M39" s="485"/>
      <c r="N39" s="485"/>
      <c r="O39" s="502"/>
      <c r="P39" s="502"/>
      <c r="Q39" s="502"/>
      <c r="R39" s="71"/>
      <c r="S39" s="500" t="s">
        <v>108</v>
      </c>
      <c r="T39" s="501"/>
      <c r="U39" s="63"/>
      <c r="V39" s="64" t="s">
        <v>94</v>
      </c>
      <c r="W39" s="64" t="s">
        <v>45</v>
      </c>
      <c r="X39" s="64" t="s">
        <v>94</v>
      </c>
      <c r="Y39" s="65"/>
      <c r="Z39" s="11"/>
    </row>
    <row r="40" spans="1:26" ht="54" customHeight="1">
      <c r="A40" s="11"/>
      <c r="B40" s="62"/>
      <c r="C40" s="70" t="s">
        <v>67</v>
      </c>
      <c r="D40" s="499" t="s">
        <v>165</v>
      </c>
      <c r="E40" s="499"/>
      <c r="F40" s="499"/>
      <c r="G40" s="499"/>
      <c r="H40" s="499"/>
      <c r="I40" s="499"/>
      <c r="J40" s="499"/>
      <c r="K40" s="499"/>
      <c r="L40" s="486"/>
      <c r="M40" s="486"/>
      <c r="N40" s="486"/>
      <c r="O40" s="485" t="s">
        <v>10</v>
      </c>
      <c r="P40" s="485"/>
      <c r="Q40" s="485"/>
      <c r="R40" s="72"/>
      <c r="S40" s="500" t="s">
        <v>110</v>
      </c>
      <c r="T40" s="501"/>
      <c r="U40" s="63"/>
      <c r="V40" s="64" t="s">
        <v>94</v>
      </c>
      <c r="W40" s="64" t="s">
        <v>45</v>
      </c>
      <c r="X40" s="64" t="s">
        <v>94</v>
      </c>
      <c r="Y40" s="65"/>
      <c r="Z40" s="11"/>
    </row>
    <row r="41" spans="1:26" ht="54" customHeight="1">
      <c r="A41" s="11"/>
      <c r="B41" s="62"/>
      <c r="C41" s="70" t="s">
        <v>166</v>
      </c>
      <c r="D41" s="499" t="s">
        <v>167</v>
      </c>
      <c r="E41" s="499"/>
      <c r="F41" s="499"/>
      <c r="G41" s="499"/>
      <c r="H41" s="499"/>
      <c r="I41" s="499"/>
      <c r="J41" s="499"/>
      <c r="K41" s="499"/>
      <c r="L41" s="485" t="s">
        <v>2</v>
      </c>
      <c r="M41" s="485"/>
      <c r="N41" s="485"/>
      <c r="O41" s="485" t="s">
        <v>10</v>
      </c>
      <c r="P41" s="485"/>
      <c r="Q41" s="485"/>
      <c r="R41" s="72"/>
      <c r="S41" s="500" t="s">
        <v>168</v>
      </c>
      <c r="T41" s="501"/>
      <c r="U41" s="63"/>
      <c r="V41" s="64" t="s">
        <v>94</v>
      </c>
      <c r="W41" s="64" t="s">
        <v>45</v>
      </c>
      <c r="X41" s="64" t="s">
        <v>94</v>
      </c>
      <c r="Y41" s="65"/>
      <c r="Z41" s="11"/>
    </row>
    <row r="42" spans="1:26" ht="54" customHeight="1">
      <c r="A42" s="11"/>
      <c r="B42" s="62"/>
      <c r="C42" s="73" t="s">
        <v>169</v>
      </c>
      <c r="D42" s="435" t="s">
        <v>170</v>
      </c>
      <c r="E42" s="435"/>
      <c r="F42" s="435"/>
      <c r="G42" s="435"/>
      <c r="H42" s="435"/>
      <c r="I42" s="435"/>
      <c r="J42" s="435"/>
      <c r="K42" s="435"/>
      <c r="L42" s="432" t="s">
        <v>2</v>
      </c>
      <c r="M42" s="433"/>
      <c r="N42" s="434"/>
      <c r="O42" s="427" t="s">
        <v>10</v>
      </c>
      <c r="P42" s="427"/>
      <c r="Q42" s="427"/>
      <c r="R42" s="38"/>
      <c r="S42" s="437" t="s">
        <v>171</v>
      </c>
      <c r="T42" s="438"/>
      <c r="U42" s="63"/>
      <c r="V42" s="64" t="s">
        <v>94</v>
      </c>
      <c r="W42" s="64" t="s">
        <v>45</v>
      </c>
      <c r="X42" s="64" t="s">
        <v>94</v>
      </c>
      <c r="Y42" s="65"/>
      <c r="Z42" s="11"/>
    </row>
    <row r="43" spans="1:26" ht="15" customHeight="1">
      <c r="A43" s="11"/>
      <c r="B43" s="62"/>
      <c r="C43" s="11"/>
      <c r="D43" s="11"/>
      <c r="E43" s="11"/>
      <c r="F43" s="11"/>
      <c r="G43" s="11"/>
      <c r="H43" s="11"/>
      <c r="I43" s="11"/>
      <c r="J43" s="11"/>
      <c r="K43" s="11"/>
      <c r="L43" s="11"/>
      <c r="M43" s="11"/>
      <c r="N43" s="11"/>
      <c r="O43" s="11"/>
      <c r="P43" s="11"/>
      <c r="Q43" s="11"/>
      <c r="R43" s="11"/>
      <c r="S43" s="11"/>
      <c r="T43" s="11"/>
      <c r="U43" s="63"/>
      <c r="V43" s="64"/>
      <c r="W43" s="64"/>
      <c r="X43" s="64"/>
      <c r="Y43" s="65"/>
      <c r="Z43" s="11"/>
    </row>
    <row r="44" spans="1:26" ht="15" customHeight="1">
      <c r="A44" s="11"/>
      <c r="B44" s="62"/>
      <c r="C44" s="11" t="s">
        <v>111</v>
      </c>
      <c r="D44" s="11"/>
      <c r="E44" s="11"/>
      <c r="F44" s="11"/>
      <c r="G44" s="11"/>
      <c r="H44" s="11"/>
      <c r="I44" s="11"/>
      <c r="J44" s="11"/>
      <c r="K44" s="11"/>
      <c r="L44" s="11"/>
      <c r="M44" s="11"/>
      <c r="N44" s="11"/>
      <c r="O44" s="11"/>
      <c r="P44" s="11"/>
      <c r="Q44" s="11"/>
      <c r="R44" s="11"/>
      <c r="S44" s="11"/>
      <c r="T44" s="11"/>
      <c r="U44" s="487" t="s">
        <v>156</v>
      </c>
      <c r="V44" s="488"/>
      <c r="W44" s="488"/>
      <c r="X44" s="488"/>
      <c r="Y44" s="489"/>
      <c r="Z44" s="11"/>
    </row>
    <row r="45" spans="1:26" ht="15" customHeight="1">
      <c r="A45" s="11"/>
      <c r="B45" s="62"/>
      <c r="C45" s="11"/>
      <c r="D45" s="11"/>
      <c r="E45" s="11"/>
      <c r="F45" s="11"/>
      <c r="G45" s="11"/>
      <c r="H45" s="11"/>
      <c r="I45" s="11"/>
      <c r="J45" s="11"/>
      <c r="K45" s="11"/>
      <c r="L45" s="11"/>
      <c r="M45" s="11"/>
      <c r="N45" s="11"/>
      <c r="O45" s="11"/>
      <c r="P45" s="11"/>
      <c r="Q45" s="11"/>
      <c r="R45" s="11"/>
      <c r="S45" s="11"/>
      <c r="T45" s="11"/>
      <c r="U45" s="63"/>
      <c r="V45" s="64"/>
      <c r="W45" s="64"/>
      <c r="X45" s="64"/>
      <c r="Y45" s="65"/>
      <c r="Z45" s="11"/>
    </row>
    <row r="46" spans="1:26" ht="45" customHeight="1">
      <c r="A46" s="11"/>
      <c r="B46" s="62"/>
      <c r="C46" s="46" t="s">
        <v>172</v>
      </c>
      <c r="D46" s="490" t="s">
        <v>173</v>
      </c>
      <c r="E46" s="490"/>
      <c r="F46" s="490"/>
      <c r="G46" s="490"/>
      <c r="H46" s="490"/>
      <c r="I46" s="490"/>
      <c r="J46" s="490"/>
      <c r="K46" s="490"/>
      <c r="L46" s="490"/>
      <c r="M46" s="490"/>
      <c r="N46" s="490"/>
      <c r="O46" s="490"/>
      <c r="P46" s="490"/>
      <c r="Q46" s="490"/>
      <c r="R46" s="490"/>
      <c r="S46" s="490"/>
      <c r="T46" s="491"/>
      <c r="U46" s="63"/>
      <c r="V46" s="64" t="s">
        <v>94</v>
      </c>
      <c r="W46" s="64" t="s">
        <v>45</v>
      </c>
      <c r="X46" s="64" t="s">
        <v>94</v>
      </c>
      <c r="Y46" s="65"/>
      <c r="Z46" s="11"/>
    </row>
    <row r="47" spans="1:26" ht="30" customHeight="1">
      <c r="A47" s="11"/>
      <c r="B47" s="62"/>
      <c r="C47" s="46" t="s">
        <v>114</v>
      </c>
      <c r="D47" s="490" t="s">
        <v>115</v>
      </c>
      <c r="E47" s="490"/>
      <c r="F47" s="490"/>
      <c r="G47" s="490"/>
      <c r="H47" s="490"/>
      <c r="I47" s="490"/>
      <c r="J47" s="490"/>
      <c r="K47" s="490"/>
      <c r="L47" s="490"/>
      <c r="M47" s="490"/>
      <c r="N47" s="490"/>
      <c r="O47" s="490"/>
      <c r="P47" s="490"/>
      <c r="Q47" s="490"/>
      <c r="R47" s="490"/>
      <c r="S47" s="490"/>
      <c r="T47" s="491"/>
      <c r="U47" s="63"/>
      <c r="V47" s="64" t="s">
        <v>94</v>
      </c>
      <c r="W47" s="64" t="s">
        <v>45</v>
      </c>
      <c r="X47" s="64" t="s">
        <v>94</v>
      </c>
      <c r="Y47" s="65"/>
      <c r="Z47" s="11"/>
    </row>
    <row r="48" spans="1:26" ht="45" customHeight="1">
      <c r="A48" s="11"/>
      <c r="B48" s="62"/>
      <c r="C48" s="46" t="s">
        <v>116</v>
      </c>
      <c r="D48" s="490" t="s">
        <v>174</v>
      </c>
      <c r="E48" s="490"/>
      <c r="F48" s="490"/>
      <c r="G48" s="490"/>
      <c r="H48" s="490"/>
      <c r="I48" s="490"/>
      <c r="J48" s="490"/>
      <c r="K48" s="490"/>
      <c r="L48" s="490"/>
      <c r="M48" s="490"/>
      <c r="N48" s="490"/>
      <c r="O48" s="490"/>
      <c r="P48" s="490"/>
      <c r="Q48" s="490"/>
      <c r="R48" s="490"/>
      <c r="S48" s="490"/>
      <c r="T48" s="491"/>
      <c r="U48" s="63"/>
      <c r="V48" s="64" t="s">
        <v>94</v>
      </c>
      <c r="W48" s="64" t="s">
        <v>45</v>
      </c>
      <c r="X48" s="64" t="s">
        <v>94</v>
      </c>
      <c r="Y48" s="65"/>
      <c r="Z48" s="11"/>
    </row>
    <row r="49" spans="1:26" ht="7.5" customHeight="1">
      <c r="A49" s="11"/>
      <c r="B49" s="62"/>
      <c r="C49" s="67"/>
      <c r="D49" s="67"/>
      <c r="E49" s="67"/>
      <c r="F49" s="67"/>
      <c r="G49" s="67"/>
      <c r="H49" s="67"/>
      <c r="I49" s="67"/>
      <c r="J49" s="67"/>
      <c r="K49" s="67"/>
      <c r="L49" s="67"/>
      <c r="M49" s="67"/>
      <c r="N49" s="67"/>
      <c r="O49" s="67"/>
      <c r="P49" s="67"/>
      <c r="Q49" s="67"/>
      <c r="R49" s="67"/>
      <c r="S49" s="67"/>
      <c r="T49" s="67"/>
      <c r="U49" s="63"/>
      <c r="V49" s="64"/>
      <c r="W49" s="64"/>
      <c r="X49" s="64"/>
      <c r="Y49" s="65"/>
      <c r="Z49" s="11"/>
    </row>
    <row r="50" spans="1:26" ht="26.25" customHeight="1">
      <c r="A50" s="11"/>
      <c r="B50" s="62"/>
      <c r="C50" s="494" t="s">
        <v>13</v>
      </c>
      <c r="D50" s="495"/>
      <c r="E50" s="495"/>
      <c r="F50" s="495"/>
      <c r="G50" s="495"/>
      <c r="H50" s="496"/>
      <c r="I50" s="497" t="s">
        <v>10</v>
      </c>
      <c r="J50" s="498"/>
      <c r="K50" s="63"/>
      <c r="L50" s="494" t="s">
        <v>175</v>
      </c>
      <c r="M50" s="495"/>
      <c r="N50" s="495"/>
      <c r="O50" s="495"/>
      <c r="P50" s="495"/>
      <c r="Q50" s="496"/>
      <c r="R50" s="497" t="s">
        <v>2</v>
      </c>
      <c r="S50" s="498"/>
      <c r="T50" s="11"/>
      <c r="U50" s="63"/>
      <c r="V50" s="64"/>
      <c r="W50" s="64"/>
      <c r="X50" s="64"/>
      <c r="Y50" s="65"/>
      <c r="Z50" s="11"/>
    </row>
    <row r="51" spans="1:26" ht="7.5" customHeight="1">
      <c r="A51" s="11"/>
      <c r="B51" s="62"/>
      <c r="C51" s="11"/>
      <c r="D51" s="11"/>
      <c r="E51" s="11"/>
      <c r="F51" s="11"/>
      <c r="G51" s="11"/>
      <c r="H51" s="11"/>
      <c r="I51" s="11"/>
      <c r="J51" s="11"/>
      <c r="K51" s="11"/>
      <c r="L51" s="11"/>
      <c r="M51" s="11"/>
      <c r="N51" s="11"/>
      <c r="O51" s="11"/>
      <c r="P51" s="11"/>
      <c r="Q51" s="11"/>
      <c r="R51" s="11"/>
      <c r="S51" s="11"/>
      <c r="T51" s="11"/>
      <c r="U51" s="63"/>
      <c r="V51" s="64"/>
      <c r="W51" s="64"/>
      <c r="X51" s="64"/>
      <c r="Y51" s="65"/>
      <c r="Z51" s="11"/>
    </row>
    <row r="52" spans="1:26" ht="22.5" customHeight="1">
      <c r="A52" s="11"/>
      <c r="B52" s="62"/>
      <c r="C52" s="475"/>
      <c r="D52" s="476"/>
      <c r="E52" s="476"/>
      <c r="F52" s="476"/>
      <c r="G52" s="476"/>
      <c r="H52" s="476"/>
      <c r="I52" s="477"/>
      <c r="J52" s="478" t="s">
        <v>15</v>
      </c>
      <c r="K52" s="478"/>
      <c r="L52" s="478"/>
      <c r="M52" s="478"/>
      <c r="N52" s="478"/>
      <c r="O52" s="478" t="s">
        <v>16</v>
      </c>
      <c r="P52" s="478"/>
      <c r="Q52" s="478"/>
      <c r="R52" s="478"/>
      <c r="S52" s="478"/>
      <c r="T52" s="11"/>
      <c r="U52" s="63"/>
      <c r="V52" s="64"/>
      <c r="W52" s="64"/>
      <c r="X52" s="64"/>
      <c r="Y52" s="65"/>
      <c r="Z52" s="11"/>
    </row>
    <row r="53" spans="1:26" ht="22.5" customHeight="1">
      <c r="A53" s="11"/>
      <c r="B53" s="62"/>
      <c r="C53" s="479" t="s">
        <v>17</v>
      </c>
      <c r="D53" s="480"/>
      <c r="E53" s="480"/>
      <c r="F53" s="480"/>
      <c r="G53" s="480"/>
      <c r="H53" s="481"/>
      <c r="I53" s="74" t="s">
        <v>1</v>
      </c>
      <c r="J53" s="485" t="s">
        <v>2</v>
      </c>
      <c r="K53" s="485"/>
      <c r="L53" s="485"/>
      <c r="M53" s="485"/>
      <c r="N53" s="485"/>
      <c r="O53" s="486"/>
      <c r="P53" s="486"/>
      <c r="Q53" s="486"/>
      <c r="R53" s="486"/>
      <c r="S53" s="486"/>
      <c r="T53" s="11"/>
      <c r="U53" s="63"/>
      <c r="V53" s="64"/>
      <c r="W53" s="64"/>
      <c r="X53" s="64"/>
      <c r="Y53" s="65"/>
      <c r="Z53" s="11"/>
    </row>
    <row r="54" spans="1:26" ht="22.5" customHeight="1">
      <c r="A54" s="11"/>
      <c r="B54" s="62"/>
      <c r="C54" s="482"/>
      <c r="D54" s="483"/>
      <c r="E54" s="483"/>
      <c r="F54" s="483"/>
      <c r="G54" s="483"/>
      <c r="H54" s="484"/>
      <c r="I54" s="74" t="s">
        <v>0</v>
      </c>
      <c r="J54" s="485" t="s">
        <v>2</v>
      </c>
      <c r="K54" s="485"/>
      <c r="L54" s="485"/>
      <c r="M54" s="485"/>
      <c r="N54" s="485"/>
      <c r="O54" s="485" t="s">
        <v>2</v>
      </c>
      <c r="P54" s="485"/>
      <c r="Q54" s="485"/>
      <c r="R54" s="485"/>
      <c r="S54" s="485"/>
      <c r="T54" s="11"/>
      <c r="U54" s="63"/>
      <c r="V54" s="64"/>
      <c r="W54" s="64"/>
      <c r="X54" s="64"/>
      <c r="Y54" s="65"/>
      <c r="Z54" s="11"/>
    </row>
    <row r="55" spans="1:26" ht="15" customHeight="1">
      <c r="A55" s="11"/>
      <c r="B55" s="62"/>
      <c r="C55" s="11"/>
      <c r="D55" s="11"/>
      <c r="E55" s="11"/>
      <c r="F55" s="11"/>
      <c r="G55" s="11"/>
      <c r="H55" s="11"/>
      <c r="I55" s="11"/>
      <c r="J55" s="11"/>
      <c r="K55" s="11"/>
      <c r="L55" s="11"/>
      <c r="M55" s="11"/>
      <c r="N55" s="11"/>
      <c r="O55" s="11"/>
      <c r="P55" s="11"/>
      <c r="Q55" s="11"/>
      <c r="R55" s="11"/>
      <c r="S55" s="11"/>
      <c r="T55" s="11"/>
      <c r="U55" s="63"/>
      <c r="V55" s="64"/>
      <c r="W55" s="64"/>
      <c r="X55" s="64"/>
      <c r="Y55" s="65"/>
      <c r="Z55" s="11"/>
    </row>
    <row r="56" spans="1:26" ht="15" customHeight="1">
      <c r="A56" s="11"/>
      <c r="B56" s="62" t="s">
        <v>18</v>
      </c>
      <c r="C56" s="11"/>
      <c r="D56" s="11"/>
      <c r="E56" s="11"/>
      <c r="F56" s="11"/>
      <c r="G56" s="11"/>
      <c r="H56" s="11"/>
      <c r="I56" s="11"/>
      <c r="J56" s="11"/>
      <c r="K56" s="11"/>
      <c r="L56" s="11"/>
      <c r="M56" s="11"/>
      <c r="N56" s="11"/>
      <c r="O56" s="11"/>
      <c r="P56" s="11"/>
      <c r="Q56" s="11"/>
      <c r="R56" s="11"/>
      <c r="S56" s="11"/>
      <c r="T56" s="11"/>
      <c r="U56" s="487" t="s">
        <v>156</v>
      </c>
      <c r="V56" s="488"/>
      <c r="W56" s="488"/>
      <c r="X56" s="488"/>
      <c r="Y56" s="489"/>
      <c r="Z56" s="11"/>
    </row>
    <row r="57" spans="1:26" ht="15" customHeight="1">
      <c r="A57" s="11"/>
      <c r="B57" s="62"/>
      <c r="C57" s="11"/>
      <c r="D57" s="11"/>
      <c r="E57" s="11"/>
      <c r="F57" s="11"/>
      <c r="G57" s="11"/>
      <c r="H57" s="11"/>
      <c r="I57" s="11"/>
      <c r="J57" s="11"/>
      <c r="K57" s="11"/>
      <c r="L57" s="11"/>
      <c r="M57" s="11"/>
      <c r="N57" s="11"/>
      <c r="O57" s="11"/>
      <c r="P57" s="11"/>
      <c r="Q57" s="11"/>
      <c r="R57" s="11"/>
      <c r="S57" s="11"/>
      <c r="T57" s="11"/>
      <c r="U57" s="63"/>
      <c r="V57" s="64"/>
      <c r="W57" s="64"/>
      <c r="X57" s="64"/>
      <c r="Y57" s="65"/>
      <c r="Z57" s="11"/>
    </row>
    <row r="58" spans="1:26" ht="15" customHeight="1">
      <c r="A58" s="11"/>
      <c r="B58" s="62"/>
      <c r="C58" s="75" t="s">
        <v>119</v>
      </c>
      <c r="D58" s="490" t="s">
        <v>176</v>
      </c>
      <c r="E58" s="490"/>
      <c r="F58" s="490"/>
      <c r="G58" s="490"/>
      <c r="H58" s="490"/>
      <c r="I58" s="490"/>
      <c r="J58" s="490"/>
      <c r="K58" s="490"/>
      <c r="L58" s="490"/>
      <c r="M58" s="490"/>
      <c r="N58" s="490"/>
      <c r="O58" s="490"/>
      <c r="P58" s="490"/>
      <c r="Q58" s="490"/>
      <c r="R58" s="490"/>
      <c r="S58" s="490"/>
      <c r="T58" s="491"/>
      <c r="U58" s="63"/>
      <c r="V58" s="64" t="s">
        <v>94</v>
      </c>
      <c r="W58" s="64" t="s">
        <v>45</v>
      </c>
      <c r="X58" s="64" t="s">
        <v>94</v>
      </c>
      <c r="Y58" s="65"/>
      <c r="Z58" s="11"/>
    </row>
    <row r="59" spans="1:26" ht="15" customHeight="1">
      <c r="A59" s="11"/>
      <c r="B59" s="62"/>
      <c r="C59" s="76"/>
      <c r="D59" s="490"/>
      <c r="E59" s="490"/>
      <c r="F59" s="490"/>
      <c r="G59" s="490"/>
      <c r="H59" s="490"/>
      <c r="I59" s="490"/>
      <c r="J59" s="490"/>
      <c r="K59" s="490"/>
      <c r="L59" s="490"/>
      <c r="M59" s="490"/>
      <c r="N59" s="490"/>
      <c r="O59" s="490"/>
      <c r="P59" s="490"/>
      <c r="Q59" s="490"/>
      <c r="R59" s="490"/>
      <c r="S59" s="490"/>
      <c r="T59" s="491"/>
      <c r="U59" s="63"/>
      <c r="V59" s="64"/>
      <c r="W59" s="64"/>
      <c r="X59" s="64"/>
      <c r="Y59" s="65"/>
      <c r="Z59" s="11"/>
    </row>
    <row r="60" spans="1:26" ht="15" customHeight="1">
      <c r="A60" s="11"/>
      <c r="B60" s="62"/>
      <c r="C60" s="75" t="s">
        <v>77</v>
      </c>
      <c r="D60" s="490" t="s">
        <v>177</v>
      </c>
      <c r="E60" s="490"/>
      <c r="F60" s="490"/>
      <c r="G60" s="490"/>
      <c r="H60" s="490"/>
      <c r="I60" s="490"/>
      <c r="J60" s="490"/>
      <c r="K60" s="490"/>
      <c r="L60" s="490"/>
      <c r="M60" s="490"/>
      <c r="N60" s="490"/>
      <c r="O60" s="490"/>
      <c r="P60" s="490"/>
      <c r="Q60" s="490"/>
      <c r="R60" s="490"/>
      <c r="S60" s="490"/>
      <c r="T60" s="491"/>
      <c r="U60" s="63"/>
      <c r="V60" s="64" t="s">
        <v>94</v>
      </c>
      <c r="W60" s="64" t="s">
        <v>45</v>
      </c>
      <c r="X60" s="64" t="s">
        <v>94</v>
      </c>
      <c r="Y60" s="65"/>
      <c r="Z60" s="11"/>
    </row>
    <row r="61" spans="1:26" ht="15" customHeight="1">
      <c r="A61" s="11"/>
      <c r="B61" s="77"/>
      <c r="C61" s="78"/>
      <c r="D61" s="492"/>
      <c r="E61" s="492"/>
      <c r="F61" s="492"/>
      <c r="G61" s="492"/>
      <c r="H61" s="492"/>
      <c r="I61" s="492"/>
      <c r="J61" s="492"/>
      <c r="K61" s="492"/>
      <c r="L61" s="492"/>
      <c r="M61" s="492"/>
      <c r="N61" s="492"/>
      <c r="O61" s="492"/>
      <c r="P61" s="492"/>
      <c r="Q61" s="492"/>
      <c r="R61" s="492"/>
      <c r="S61" s="492"/>
      <c r="T61" s="493"/>
      <c r="U61" s="79"/>
      <c r="V61" s="80"/>
      <c r="W61" s="80"/>
      <c r="X61" s="80"/>
      <c r="Y61" s="81"/>
      <c r="Z61" s="11"/>
    </row>
    <row r="62" spans="1:26" ht="15" customHeight="1">
      <c r="A62" s="11"/>
      <c r="B62" s="11"/>
      <c r="C62" s="76"/>
      <c r="D62" s="82"/>
      <c r="E62" s="82"/>
      <c r="F62" s="82"/>
      <c r="G62" s="82"/>
      <c r="H62" s="82"/>
      <c r="I62" s="82"/>
      <c r="J62" s="82"/>
      <c r="K62" s="82"/>
      <c r="L62" s="82"/>
      <c r="M62" s="82"/>
      <c r="N62" s="82"/>
      <c r="O62" s="82"/>
      <c r="P62" s="82"/>
      <c r="Q62" s="82"/>
      <c r="R62" s="82"/>
      <c r="S62" s="82"/>
      <c r="T62" s="82"/>
      <c r="U62" s="83"/>
      <c r="V62" s="64"/>
      <c r="W62" s="64"/>
      <c r="X62" s="64"/>
      <c r="Y62" s="83"/>
      <c r="Z62" s="11"/>
    </row>
    <row r="63" spans="1:26" ht="15" customHeight="1">
      <c r="A63" s="11"/>
      <c r="B63" s="11" t="s">
        <v>122</v>
      </c>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 customHeight="1">
      <c r="A64" s="11"/>
      <c r="B64" s="84">
        <v>1</v>
      </c>
      <c r="C64" s="474" t="s">
        <v>123</v>
      </c>
      <c r="D64" s="474"/>
      <c r="E64" s="474"/>
      <c r="F64" s="474"/>
      <c r="G64" s="474"/>
      <c r="H64" s="474"/>
      <c r="I64" s="474"/>
      <c r="J64" s="474"/>
      <c r="K64" s="474"/>
      <c r="L64" s="474"/>
      <c r="M64" s="474"/>
      <c r="N64" s="474"/>
      <c r="O64" s="474"/>
      <c r="P64" s="474"/>
      <c r="Q64" s="474"/>
      <c r="R64" s="474"/>
      <c r="S64" s="474"/>
      <c r="T64" s="474"/>
      <c r="U64" s="474"/>
      <c r="V64" s="474"/>
      <c r="W64" s="474"/>
      <c r="X64" s="474"/>
      <c r="Y64" s="474"/>
      <c r="Z64" s="11"/>
    </row>
    <row r="65" spans="1:26" ht="15" customHeight="1">
      <c r="A65" s="11"/>
      <c r="B65" s="84">
        <v>2</v>
      </c>
      <c r="C65" s="490" t="s">
        <v>178</v>
      </c>
      <c r="D65" s="490"/>
      <c r="E65" s="490"/>
      <c r="F65" s="490"/>
      <c r="G65" s="490"/>
      <c r="H65" s="490"/>
      <c r="I65" s="490"/>
      <c r="J65" s="490"/>
      <c r="K65" s="490"/>
      <c r="L65" s="490"/>
      <c r="M65" s="490"/>
      <c r="N65" s="490"/>
      <c r="O65" s="490"/>
      <c r="P65" s="490"/>
      <c r="Q65" s="490"/>
      <c r="R65" s="490"/>
      <c r="S65" s="490"/>
      <c r="T65" s="490"/>
      <c r="U65" s="490"/>
      <c r="V65" s="490"/>
      <c r="W65" s="490"/>
      <c r="X65" s="490"/>
      <c r="Y65" s="490"/>
      <c r="Z65" s="11"/>
    </row>
    <row r="66" spans="1:26" ht="15" customHeight="1">
      <c r="A66" s="11"/>
      <c r="B66" s="84"/>
      <c r="C66" s="66" t="s">
        <v>179</v>
      </c>
      <c r="D66" s="46"/>
      <c r="E66" s="46"/>
      <c r="F66" s="46"/>
      <c r="G66" s="46"/>
      <c r="H66" s="46"/>
      <c r="I66" s="46"/>
      <c r="J66" s="46"/>
      <c r="K66" s="46"/>
      <c r="L66" s="46"/>
      <c r="M66" s="46"/>
      <c r="N66" s="46"/>
      <c r="O66" s="46"/>
      <c r="P66" s="46"/>
      <c r="Q66" s="46"/>
      <c r="R66" s="46"/>
      <c r="S66" s="46"/>
      <c r="T66" s="46"/>
      <c r="U66" s="46"/>
      <c r="V66" s="46"/>
      <c r="W66" s="46"/>
      <c r="X66" s="46"/>
      <c r="Y66" s="46"/>
      <c r="Z66" s="11"/>
    </row>
    <row r="67" spans="1:26" ht="15" customHeight="1">
      <c r="A67" s="11"/>
      <c r="B67" s="84"/>
      <c r="C67" s="66" t="s">
        <v>180</v>
      </c>
      <c r="D67" s="82"/>
      <c r="E67" s="82"/>
      <c r="F67" s="82"/>
      <c r="G67" s="82"/>
      <c r="H67" s="82"/>
      <c r="I67" s="82"/>
      <c r="J67" s="82"/>
      <c r="K67" s="82"/>
      <c r="L67" s="82"/>
      <c r="M67" s="82"/>
      <c r="N67" s="82"/>
      <c r="O67" s="82"/>
      <c r="P67" s="82"/>
      <c r="Q67" s="82"/>
      <c r="R67" s="82"/>
      <c r="S67" s="82"/>
      <c r="T67" s="82"/>
      <c r="U67" s="82"/>
      <c r="V67" s="82"/>
      <c r="W67" s="82"/>
      <c r="X67" s="82"/>
      <c r="Y67" s="82"/>
      <c r="Z67" s="11"/>
    </row>
    <row r="68" spans="1:26" ht="15" customHeight="1">
      <c r="A68" s="11"/>
      <c r="B68" s="84">
        <v>3</v>
      </c>
      <c r="C68" s="474" t="s">
        <v>125</v>
      </c>
      <c r="D68" s="474"/>
      <c r="E68" s="474"/>
      <c r="F68" s="474"/>
      <c r="G68" s="474"/>
      <c r="H68" s="474"/>
      <c r="I68" s="474"/>
      <c r="J68" s="474"/>
      <c r="K68" s="474"/>
      <c r="L68" s="474"/>
      <c r="M68" s="474"/>
      <c r="N68" s="474"/>
      <c r="O68" s="474"/>
      <c r="P68" s="474"/>
      <c r="Q68" s="474"/>
      <c r="R68" s="474"/>
      <c r="S68" s="474"/>
      <c r="T68" s="474"/>
      <c r="U68" s="474"/>
      <c r="V68" s="474"/>
      <c r="W68" s="474"/>
      <c r="X68" s="474"/>
      <c r="Y68" s="474"/>
      <c r="Z68" s="11"/>
    </row>
    <row r="69" spans="1:26">
      <c r="A69" s="11"/>
      <c r="B69" s="58"/>
      <c r="C69" s="58"/>
      <c r="D69" s="58"/>
      <c r="E69" s="58"/>
      <c r="F69" s="58"/>
      <c r="G69" s="58"/>
      <c r="H69" s="58"/>
      <c r="I69" s="58"/>
      <c r="J69" s="58"/>
      <c r="K69" s="58"/>
      <c r="L69" s="58"/>
      <c r="M69" s="58"/>
      <c r="N69" s="58"/>
      <c r="O69" s="58"/>
      <c r="P69" s="58"/>
      <c r="Q69" s="58"/>
      <c r="R69" s="58"/>
      <c r="S69" s="58"/>
      <c r="T69" s="58"/>
      <c r="U69" s="58"/>
      <c r="V69" s="58"/>
      <c r="W69" s="58"/>
      <c r="X69" s="58"/>
      <c r="Y69" s="1089" t="s">
        <v>216</v>
      </c>
      <c r="Z69" s="58"/>
    </row>
  </sheetData>
  <mergeCells count="66">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68:Y68"/>
    <mergeCell ref="C52:I52"/>
    <mergeCell ref="J52:N52"/>
    <mergeCell ref="O52:S52"/>
    <mergeCell ref="C53:H54"/>
    <mergeCell ref="J53:N53"/>
    <mergeCell ref="O53:S53"/>
    <mergeCell ref="J54:N54"/>
    <mergeCell ref="O54:S54"/>
    <mergeCell ref="U56:Y56"/>
    <mergeCell ref="D58:T59"/>
    <mergeCell ref="D60:T61"/>
    <mergeCell ref="C64:Y64"/>
    <mergeCell ref="C65:Y65"/>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1"/>
  <sheetViews>
    <sheetView view="pageBreakPreview" zoomScale="96" zoomScaleNormal="110" zoomScaleSheetLayoutView="96" workbookViewId="0">
      <selection activeCell="B2" sqref="B2"/>
    </sheetView>
  </sheetViews>
  <sheetFormatPr defaultColWidth="4.44140625" defaultRowHeight="13.2"/>
  <cols>
    <col min="1" max="1" width="3.21875" style="13" customWidth="1"/>
    <col min="2" max="2" width="2.88671875" style="13" customWidth="1"/>
    <col min="3" max="3" width="11.77734375" style="13" customWidth="1"/>
    <col min="4" max="8" width="5.109375" style="13" customWidth="1"/>
    <col min="9" max="9" width="8.44140625" style="13" customWidth="1"/>
    <col min="10" max="18" width="5.109375" style="13" customWidth="1"/>
    <col min="19" max="20" width="8.44140625" style="13" customWidth="1"/>
    <col min="21" max="25" width="5.109375" style="13" customWidth="1"/>
    <col min="26" max="26" width="2.21875" style="13" customWidth="1"/>
    <col min="27" max="257" width="4.44140625" style="13"/>
    <col min="258" max="258" width="3.21875" style="13" customWidth="1"/>
    <col min="259" max="259" width="2.6640625" style="13" customWidth="1"/>
    <col min="260" max="260" width="8.21875" style="13" customWidth="1"/>
    <col min="261" max="263" width="4.44140625" style="13"/>
    <col min="264" max="264" width="4" style="13" customWidth="1"/>
    <col min="265" max="265" width="4.44140625" style="13"/>
    <col min="266" max="266" width="8.21875" style="13" customWidth="1"/>
    <col min="267" max="275" width="4.44140625" style="13"/>
    <col min="276" max="277" width="7.6640625" style="13" customWidth="1"/>
    <col min="278" max="279" width="4.44140625" style="13"/>
    <col min="280" max="280" width="4.5546875" style="13" customWidth="1"/>
    <col min="281" max="281" width="2.6640625" style="13" customWidth="1"/>
    <col min="282" max="282" width="3.77734375" style="13" customWidth="1"/>
    <col min="283" max="513" width="4.44140625" style="13"/>
    <col min="514" max="514" width="3.21875" style="13" customWidth="1"/>
    <col min="515" max="515" width="2.6640625" style="13" customWidth="1"/>
    <col min="516" max="516" width="8.21875" style="13" customWidth="1"/>
    <col min="517" max="519" width="4.44140625" style="13"/>
    <col min="520" max="520" width="4" style="13" customWidth="1"/>
    <col min="521" max="521" width="4.44140625" style="13"/>
    <col min="522" max="522" width="8.21875" style="13" customWidth="1"/>
    <col min="523" max="531" width="4.44140625" style="13"/>
    <col min="532" max="533" width="7.6640625" style="13" customWidth="1"/>
    <col min="534" max="535" width="4.44140625" style="13"/>
    <col min="536" max="536" width="4.5546875" style="13" customWidth="1"/>
    <col min="537" max="537" width="2.6640625" style="13" customWidth="1"/>
    <col min="538" max="538" width="3.77734375" style="13" customWidth="1"/>
    <col min="539" max="769" width="4.44140625" style="13"/>
    <col min="770" max="770" width="3.21875" style="13" customWidth="1"/>
    <col min="771" max="771" width="2.6640625" style="13" customWidth="1"/>
    <col min="772" max="772" width="8.21875" style="13" customWidth="1"/>
    <col min="773" max="775" width="4.44140625" style="13"/>
    <col min="776" max="776" width="4" style="13" customWidth="1"/>
    <col min="777" max="777" width="4.44140625" style="13"/>
    <col min="778" max="778" width="8.21875" style="13" customWidth="1"/>
    <col min="779" max="787" width="4.44140625" style="13"/>
    <col min="788" max="789" width="7.6640625" style="13" customWidth="1"/>
    <col min="790" max="791" width="4.44140625" style="13"/>
    <col min="792" max="792" width="4.5546875" style="13" customWidth="1"/>
    <col min="793" max="793" width="2.6640625" style="13" customWidth="1"/>
    <col min="794" max="794" width="3.77734375" style="13" customWidth="1"/>
    <col min="795" max="1025" width="4.44140625" style="13"/>
    <col min="1026" max="1026" width="3.21875" style="13" customWidth="1"/>
    <col min="1027" max="1027" width="2.6640625" style="13" customWidth="1"/>
    <col min="1028" max="1028" width="8.21875" style="13" customWidth="1"/>
    <col min="1029" max="1031" width="4.44140625" style="13"/>
    <col min="1032" max="1032" width="4" style="13" customWidth="1"/>
    <col min="1033" max="1033" width="4.44140625" style="13"/>
    <col min="1034" max="1034" width="8.21875" style="13" customWidth="1"/>
    <col min="1035" max="1043" width="4.44140625" style="13"/>
    <col min="1044" max="1045" width="7.6640625" style="13" customWidth="1"/>
    <col min="1046" max="1047" width="4.44140625" style="13"/>
    <col min="1048" max="1048" width="4.5546875" style="13" customWidth="1"/>
    <col min="1049" max="1049" width="2.6640625" style="13" customWidth="1"/>
    <col min="1050" max="1050" width="3.77734375" style="13" customWidth="1"/>
    <col min="1051" max="1281" width="4.44140625" style="13"/>
    <col min="1282" max="1282" width="3.21875" style="13" customWidth="1"/>
    <col min="1283" max="1283" width="2.6640625" style="13" customWidth="1"/>
    <col min="1284" max="1284" width="8.21875" style="13" customWidth="1"/>
    <col min="1285" max="1287" width="4.44140625" style="13"/>
    <col min="1288" max="1288" width="4" style="13" customWidth="1"/>
    <col min="1289" max="1289" width="4.44140625" style="13"/>
    <col min="1290" max="1290" width="8.21875" style="13" customWidth="1"/>
    <col min="1291" max="1299" width="4.44140625" style="13"/>
    <col min="1300" max="1301" width="7.6640625" style="13" customWidth="1"/>
    <col min="1302" max="1303" width="4.44140625" style="13"/>
    <col min="1304" max="1304" width="4.5546875" style="13" customWidth="1"/>
    <col min="1305" max="1305" width="2.6640625" style="13" customWidth="1"/>
    <col min="1306" max="1306" width="3.77734375" style="13" customWidth="1"/>
    <col min="1307" max="1537" width="4.44140625" style="13"/>
    <col min="1538" max="1538" width="3.21875" style="13" customWidth="1"/>
    <col min="1539" max="1539" width="2.6640625" style="13" customWidth="1"/>
    <col min="1540" max="1540" width="8.21875" style="13" customWidth="1"/>
    <col min="1541" max="1543" width="4.44140625" style="13"/>
    <col min="1544" max="1544" width="4" style="13" customWidth="1"/>
    <col min="1545" max="1545" width="4.44140625" style="13"/>
    <col min="1546" max="1546" width="8.21875" style="13" customWidth="1"/>
    <col min="1547" max="1555" width="4.44140625" style="13"/>
    <col min="1556" max="1557" width="7.6640625" style="13" customWidth="1"/>
    <col min="1558" max="1559" width="4.44140625" style="13"/>
    <col min="1560" max="1560" width="4.5546875" style="13" customWidth="1"/>
    <col min="1561" max="1561" width="2.6640625" style="13" customWidth="1"/>
    <col min="1562" max="1562" width="3.77734375" style="13" customWidth="1"/>
    <col min="1563" max="1793" width="4.44140625" style="13"/>
    <col min="1794" max="1794" width="3.21875" style="13" customWidth="1"/>
    <col min="1795" max="1795" width="2.6640625" style="13" customWidth="1"/>
    <col min="1796" max="1796" width="8.21875" style="13" customWidth="1"/>
    <col min="1797" max="1799" width="4.44140625" style="13"/>
    <col min="1800" max="1800" width="4" style="13" customWidth="1"/>
    <col min="1801" max="1801" width="4.44140625" style="13"/>
    <col min="1802" max="1802" width="8.21875" style="13" customWidth="1"/>
    <col min="1803" max="1811" width="4.44140625" style="13"/>
    <col min="1812" max="1813" width="7.6640625" style="13" customWidth="1"/>
    <col min="1814" max="1815" width="4.44140625" style="13"/>
    <col min="1816" max="1816" width="4.5546875" style="13" customWidth="1"/>
    <col min="1817" max="1817" width="2.6640625" style="13" customWidth="1"/>
    <col min="1818" max="1818" width="3.77734375" style="13" customWidth="1"/>
    <col min="1819" max="2049" width="4.44140625" style="13"/>
    <col min="2050" max="2050" width="3.21875" style="13" customWidth="1"/>
    <col min="2051" max="2051" width="2.6640625" style="13" customWidth="1"/>
    <col min="2052" max="2052" width="8.21875" style="13" customWidth="1"/>
    <col min="2053" max="2055" width="4.44140625" style="13"/>
    <col min="2056" max="2056" width="4" style="13" customWidth="1"/>
    <col min="2057" max="2057" width="4.44140625" style="13"/>
    <col min="2058" max="2058" width="8.21875" style="13" customWidth="1"/>
    <col min="2059" max="2067" width="4.44140625" style="13"/>
    <col min="2068" max="2069" width="7.6640625" style="13" customWidth="1"/>
    <col min="2070" max="2071" width="4.44140625" style="13"/>
    <col min="2072" max="2072" width="4.5546875" style="13" customWidth="1"/>
    <col min="2073" max="2073" width="2.6640625" style="13" customWidth="1"/>
    <col min="2074" max="2074" width="3.77734375" style="13" customWidth="1"/>
    <col min="2075" max="2305" width="4.44140625" style="13"/>
    <col min="2306" max="2306" width="3.21875" style="13" customWidth="1"/>
    <col min="2307" max="2307" width="2.6640625" style="13" customWidth="1"/>
    <col min="2308" max="2308" width="8.21875" style="13" customWidth="1"/>
    <col min="2309" max="2311" width="4.44140625" style="13"/>
    <col min="2312" max="2312" width="4" style="13" customWidth="1"/>
    <col min="2313" max="2313" width="4.44140625" style="13"/>
    <col min="2314" max="2314" width="8.21875" style="13" customWidth="1"/>
    <col min="2315" max="2323" width="4.44140625" style="13"/>
    <col min="2324" max="2325" width="7.6640625" style="13" customWidth="1"/>
    <col min="2326" max="2327" width="4.44140625" style="13"/>
    <col min="2328" max="2328" width="4.5546875" style="13" customWidth="1"/>
    <col min="2329" max="2329" width="2.6640625" style="13" customWidth="1"/>
    <col min="2330" max="2330" width="3.77734375" style="13" customWidth="1"/>
    <col min="2331" max="2561" width="4.44140625" style="13"/>
    <col min="2562" max="2562" width="3.21875" style="13" customWidth="1"/>
    <col min="2563" max="2563" width="2.6640625" style="13" customWidth="1"/>
    <col min="2564" max="2564" width="8.21875" style="13" customWidth="1"/>
    <col min="2565" max="2567" width="4.44140625" style="13"/>
    <col min="2568" max="2568" width="4" style="13" customWidth="1"/>
    <col min="2569" max="2569" width="4.44140625" style="13"/>
    <col min="2570" max="2570" width="8.21875" style="13" customWidth="1"/>
    <col min="2571" max="2579" width="4.44140625" style="13"/>
    <col min="2580" max="2581" width="7.6640625" style="13" customWidth="1"/>
    <col min="2582" max="2583" width="4.44140625" style="13"/>
    <col min="2584" max="2584" width="4.5546875" style="13" customWidth="1"/>
    <col min="2585" max="2585" width="2.6640625" style="13" customWidth="1"/>
    <col min="2586" max="2586" width="3.77734375" style="13" customWidth="1"/>
    <col min="2587" max="2817" width="4.44140625" style="13"/>
    <col min="2818" max="2818" width="3.21875" style="13" customWidth="1"/>
    <col min="2819" max="2819" width="2.6640625" style="13" customWidth="1"/>
    <col min="2820" max="2820" width="8.21875" style="13" customWidth="1"/>
    <col min="2821" max="2823" width="4.44140625" style="13"/>
    <col min="2824" max="2824" width="4" style="13" customWidth="1"/>
    <col min="2825" max="2825" width="4.44140625" style="13"/>
    <col min="2826" max="2826" width="8.21875" style="13" customWidth="1"/>
    <col min="2827" max="2835" width="4.44140625" style="13"/>
    <col min="2836" max="2837" width="7.6640625" style="13" customWidth="1"/>
    <col min="2838" max="2839" width="4.44140625" style="13"/>
    <col min="2840" max="2840" width="4.5546875" style="13" customWidth="1"/>
    <col min="2841" max="2841" width="2.6640625" style="13" customWidth="1"/>
    <col min="2842" max="2842" width="3.77734375" style="13" customWidth="1"/>
    <col min="2843" max="3073" width="4.44140625" style="13"/>
    <col min="3074" max="3074" width="3.21875" style="13" customWidth="1"/>
    <col min="3075" max="3075" width="2.6640625" style="13" customWidth="1"/>
    <col min="3076" max="3076" width="8.21875" style="13" customWidth="1"/>
    <col min="3077" max="3079" width="4.44140625" style="13"/>
    <col min="3080" max="3080" width="4" style="13" customWidth="1"/>
    <col min="3081" max="3081" width="4.44140625" style="13"/>
    <col min="3082" max="3082" width="8.21875" style="13" customWidth="1"/>
    <col min="3083" max="3091" width="4.44140625" style="13"/>
    <col min="3092" max="3093" width="7.6640625" style="13" customWidth="1"/>
    <col min="3094" max="3095" width="4.44140625" style="13"/>
    <col min="3096" max="3096" width="4.5546875" style="13" customWidth="1"/>
    <col min="3097" max="3097" width="2.6640625" style="13" customWidth="1"/>
    <col min="3098" max="3098" width="3.77734375" style="13" customWidth="1"/>
    <col min="3099" max="3329" width="4.44140625" style="13"/>
    <col min="3330" max="3330" width="3.21875" style="13" customWidth="1"/>
    <col min="3331" max="3331" width="2.6640625" style="13" customWidth="1"/>
    <col min="3332" max="3332" width="8.21875" style="13" customWidth="1"/>
    <col min="3333" max="3335" width="4.44140625" style="13"/>
    <col min="3336" max="3336" width="4" style="13" customWidth="1"/>
    <col min="3337" max="3337" width="4.44140625" style="13"/>
    <col min="3338" max="3338" width="8.21875" style="13" customWidth="1"/>
    <col min="3339" max="3347" width="4.44140625" style="13"/>
    <col min="3348" max="3349" width="7.6640625" style="13" customWidth="1"/>
    <col min="3350" max="3351" width="4.44140625" style="13"/>
    <col min="3352" max="3352" width="4.5546875" style="13" customWidth="1"/>
    <col min="3353" max="3353" width="2.6640625" style="13" customWidth="1"/>
    <col min="3354" max="3354" width="3.77734375" style="13" customWidth="1"/>
    <col min="3355" max="3585" width="4.44140625" style="13"/>
    <col min="3586" max="3586" width="3.21875" style="13" customWidth="1"/>
    <col min="3587" max="3587" width="2.6640625" style="13" customWidth="1"/>
    <col min="3588" max="3588" width="8.21875" style="13" customWidth="1"/>
    <col min="3589" max="3591" width="4.44140625" style="13"/>
    <col min="3592" max="3592" width="4" style="13" customWidth="1"/>
    <col min="3593" max="3593" width="4.44140625" style="13"/>
    <col min="3594" max="3594" width="8.21875" style="13" customWidth="1"/>
    <col min="3595" max="3603" width="4.44140625" style="13"/>
    <col min="3604" max="3605" width="7.6640625" style="13" customWidth="1"/>
    <col min="3606" max="3607" width="4.44140625" style="13"/>
    <col min="3608" max="3608" width="4.5546875" style="13" customWidth="1"/>
    <col min="3609" max="3609" width="2.6640625" style="13" customWidth="1"/>
    <col min="3610" max="3610" width="3.77734375" style="13" customWidth="1"/>
    <col min="3611" max="3841" width="4.44140625" style="13"/>
    <col min="3842" max="3842" width="3.21875" style="13" customWidth="1"/>
    <col min="3843" max="3843" width="2.6640625" style="13" customWidth="1"/>
    <col min="3844" max="3844" width="8.21875" style="13" customWidth="1"/>
    <col min="3845" max="3847" width="4.44140625" style="13"/>
    <col min="3848" max="3848" width="4" style="13" customWidth="1"/>
    <col min="3849" max="3849" width="4.44140625" style="13"/>
    <col min="3850" max="3850" width="8.21875" style="13" customWidth="1"/>
    <col min="3851" max="3859" width="4.44140625" style="13"/>
    <col min="3860" max="3861" width="7.6640625" style="13" customWidth="1"/>
    <col min="3862" max="3863" width="4.44140625" style="13"/>
    <col min="3864" max="3864" width="4.5546875" style="13" customWidth="1"/>
    <col min="3865" max="3865" width="2.6640625" style="13" customWidth="1"/>
    <col min="3866" max="3866" width="3.77734375" style="13" customWidth="1"/>
    <col min="3867" max="4097" width="4.44140625" style="13"/>
    <col min="4098" max="4098" width="3.21875" style="13" customWidth="1"/>
    <col min="4099" max="4099" width="2.6640625" style="13" customWidth="1"/>
    <col min="4100" max="4100" width="8.21875" style="13" customWidth="1"/>
    <col min="4101" max="4103" width="4.44140625" style="13"/>
    <col min="4104" max="4104" width="4" style="13" customWidth="1"/>
    <col min="4105" max="4105" width="4.44140625" style="13"/>
    <col min="4106" max="4106" width="8.21875" style="13" customWidth="1"/>
    <col min="4107" max="4115" width="4.44140625" style="13"/>
    <col min="4116" max="4117" width="7.6640625" style="13" customWidth="1"/>
    <col min="4118" max="4119" width="4.44140625" style="13"/>
    <col min="4120" max="4120" width="4.5546875" style="13" customWidth="1"/>
    <col min="4121" max="4121" width="2.6640625" style="13" customWidth="1"/>
    <col min="4122" max="4122" width="3.77734375" style="13" customWidth="1"/>
    <col min="4123" max="4353" width="4.44140625" style="13"/>
    <col min="4354" max="4354" width="3.21875" style="13" customWidth="1"/>
    <col min="4355" max="4355" width="2.6640625" style="13" customWidth="1"/>
    <col min="4356" max="4356" width="8.21875" style="13" customWidth="1"/>
    <col min="4357" max="4359" width="4.44140625" style="13"/>
    <col min="4360" max="4360" width="4" style="13" customWidth="1"/>
    <col min="4361" max="4361" width="4.44140625" style="13"/>
    <col min="4362" max="4362" width="8.21875" style="13" customWidth="1"/>
    <col min="4363" max="4371" width="4.44140625" style="13"/>
    <col min="4372" max="4373" width="7.6640625" style="13" customWidth="1"/>
    <col min="4374" max="4375" width="4.44140625" style="13"/>
    <col min="4376" max="4376" width="4.5546875" style="13" customWidth="1"/>
    <col min="4377" max="4377" width="2.6640625" style="13" customWidth="1"/>
    <col min="4378" max="4378" width="3.77734375" style="13" customWidth="1"/>
    <col min="4379" max="4609" width="4.44140625" style="13"/>
    <col min="4610" max="4610" width="3.21875" style="13" customWidth="1"/>
    <col min="4611" max="4611" width="2.6640625" style="13" customWidth="1"/>
    <col min="4612" max="4612" width="8.21875" style="13" customWidth="1"/>
    <col min="4613" max="4615" width="4.44140625" style="13"/>
    <col min="4616" max="4616" width="4" style="13" customWidth="1"/>
    <col min="4617" max="4617" width="4.44140625" style="13"/>
    <col min="4618" max="4618" width="8.21875" style="13" customWidth="1"/>
    <col min="4619" max="4627" width="4.44140625" style="13"/>
    <col min="4628" max="4629" width="7.6640625" style="13" customWidth="1"/>
    <col min="4630" max="4631" width="4.44140625" style="13"/>
    <col min="4632" max="4632" width="4.5546875" style="13" customWidth="1"/>
    <col min="4633" max="4633" width="2.6640625" style="13" customWidth="1"/>
    <col min="4634" max="4634" width="3.77734375" style="13" customWidth="1"/>
    <col min="4635" max="4865" width="4.44140625" style="13"/>
    <col min="4866" max="4866" width="3.21875" style="13" customWidth="1"/>
    <col min="4867" max="4867" width="2.6640625" style="13" customWidth="1"/>
    <col min="4868" max="4868" width="8.21875" style="13" customWidth="1"/>
    <col min="4869" max="4871" width="4.44140625" style="13"/>
    <col min="4872" max="4872" width="4" style="13" customWidth="1"/>
    <col min="4873" max="4873" width="4.44140625" style="13"/>
    <col min="4874" max="4874" width="8.21875" style="13" customWidth="1"/>
    <col min="4875" max="4883" width="4.44140625" style="13"/>
    <col min="4884" max="4885" width="7.6640625" style="13" customWidth="1"/>
    <col min="4886" max="4887" width="4.44140625" style="13"/>
    <col min="4888" max="4888" width="4.5546875" style="13" customWidth="1"/>
    <col min="4889" max="4889" width="2.6640625" style="13" customWidth="1"/>
    <col min="4890" max="4890" width="3.77734375" style="13" customWidth="1"/>
    <col min="4891" max="5121" width="4.44140625" style="13"/>
    <col min="5122" max="5122" width="3.21875" style="13" customWidth="1"/>
    <col min="5123" max="5123" width="2.6640625" style="13" customWidth="1"/>
    <col min="5124" max="5124" width="8.21875" style="13" customWidth="1"/>
    <col min="5125" max="5127" width="4.44140625" style="13"/>
    <col min="5128" max="5128" width="4" style="13" customWidth="1"/>
    <col min="5129" max="5129" width="4.44140625" style="13"/>
    <col min="5130" max="5130" width="8.21875" style="13" customWidth="1"/>
    <col min="5131" max="5139" width="4.44140625" style="13"/>
    <col min="5140" max="5141" width="7.6640625" style="13" customWidth="1"/>
    <col min="5142" max="5143" width="4.44140625" style="13"/>
    <col min="5144" max="5144" width="4.5546875" style="13" customWidth="1"/>
    <col min="5145" max="5145" width="2.6640625" style="13" customWidth="1"/>
    <col min="5146" max="5146" width="3.77734375" style="13" customWidth="1"/>
    <col min="5147" max="5377" width="4.44140625" style="13"/>
    <col min="5378" max="5378" width="3.21875" style="13" customWidth="1"/>
    <col min="5379" max="5379" width="2.6640625" style="13" customWidth="1"/>
    <col min="5380" max="5380" width="8.21875" style="13" customWidth="1"/>
    <col min="5381" max="5383" width="4.44140625" style="13"/>
    <col min="5384" max="5384" width="4" style="13" customWidth="1"/>
    <col min="5385" max="5385" width="4.44140625" style="13"/>
    <col min="5386" max="5386" width="8.21875" style="13" customWidth="1"/>
    <col min="5387" max="5395" width="4.44140625" style="13"/>
    <col min="5396" max="5397" width="7.6640625" style="13" customWidth="1"/>
    <col min="5398" max="5399" width="4.44140625" style="13"/>
    <col min="5400" max="5400" width="4.5546875" style="13" customWidth="1"/>
    <col min="5401" max="5401" width="2.6640625" style="13" customWidth="1"/>
    <col min="5402" max="5402" width="3.77734375" style="13" customWidth="1"/>
    <col min="5403" max="5633" width="4.44140625" style="13"/>
    <col min="5634" max="5634" width="3.21875" style="13" customWidth="1"/>
    <col min="5635" max="5635" width="2.6640625" style="13" customWidth="1"/>
    <col min="5636" max="5636" width="8.21875" style="13" customWidth="1"/>
    <col min="5637" max="5639" width="4.44140625" style="13"/>
    <col min="5640" max="5640" width="4" style="13" customWidth="1"/>
    <col min="5641" max="5641" width="4.44140625" style="13"/>
    <col min="5642" max="5642" width="8.21875" style="13" customWidth="1"/>
    <col min="5643" max="5651" width="4.44140625" style="13"/>
    <col min="5652" max="5653" width="7.6640625" style="13" customWidth="1"/>
    <col min="5654" max="5655" width="4.44140625" style="13"/>
    <col min="5656" max="5656" width="4.5546875" style="13" customWidth="1"/>
    <col min="5657" max="5657" width="2.6640625" style="13" customWidth="1"/>
    <col min="5658" max="5658" width="3.77734375" style="13" customWidth="1"/>
    <col min="5659" max="5889" width="4.44140625" style="13"/>
    <col min="5890" max="5890" width="3.21875" style="13" customWidth="1"/>
    <col min="5891" max="5891" width="2.6640625" style="13" customWidth="1"/>
    <col min="5892" max="5892" width="8.21875" style="13" customWidth="1"/>
    <col min="5893" max="5895" width="4.44140625" style="13"/>
    <col min="5896" max="5896" width="4" style="13" customWidth="1"/>
    <col min="5897" max="5897" width="4.44140625" style="13"/>
    <col min="5898" max="5898" width="8.21875" style="13" customWidth="1"/>
    <col min="5899" max="5907" width="4.44140625" style="13"/>
    <col min="5908" max="5909" width="7.6640625" style="13" customWidth="1"/>
    <col min="5910" max="5911" width="4.44140625" style="13"/>
    <col min="5912" max="5912" width="4.5546875" style="13" customWidth="1"/>
    <col min="5913" max="5913" width="2.6640625" style="13" customWidth="1"/>
    <col min="5914" max="5914" width="3.77734375" style="13" customWidth="1"/>
    <col min="5915" max="6145" width="4.44140625" style="13"/>
    <col min="6146" max="6146" width="3.21875" style="13" customWidth="1"/>
    <col min="6147" max="6147" width="2.6640625" style="13" customWidth="1"/>
    <col min="6148" max="6148" width="8.21875" style="13" customWidth="1"/>
    <col min="6149" max="6151" width="4.44140625" style="13"/>
    <col min="6152" max="6152" width="4" style="13" customWidth="1"/>
    <col min="6153" max="6153" width="4.44140625" style="13"/>
    <col min="6154" max="6154" width="8.21875" style="13" customWidth="1"/>
    <col min="6155" max="6163" width="4.44140625" style="13"/>
    <col min="6164" max="6165" width="7.6640625" style="13" customWidth="1"/>
    <col min="6166" max="6167" width="4.44140625" style="13"/>
    <col min="6168" max="6168" width="4.5546875" style="13" customWidth="1"/>
    <col min="6169" max="6169" width="2.6640625" style="13" customWidth="1"/>
    <col min="6170" max="6170" width="3.77734375" style="13" customWidth="1"/>
    <col min="6171" max="6401" width="4.44140625" style="13"/>
    <col min="6402" max="6402" width="3.21875" style="13" customWidth="1"/>
    <col min="6403" max="6403" width="2.6640625" style="13" customWidth="1"/>
    <col min="6404" max="6404" width="8.21875" style="13" customWidth="1"/>
    <col min="6405" max="6407" width="4.44140625" style="13"/>
    <col min="6408" max="6408" width="4" style="13" customWidth="1"/>
    <col min="6409" max="6409" width="4.44140625" style="13"/>
    <col min="6410" max="6410" width="8.21875" style="13" customWidth="1"/>
    <col min="6411" max="6419" width="4.44140625" style="13"/>
    <col min="6420" max="6421" width="7.6640625" style="13" customWidth="1"/>
    <col min="6422" max="6423" width="4.44140625" style="13"/>
    <col min="6424" max="6424" width="4.5546875" style="13" customWidth="1"/>
    <col min="6425" max="6425" width="2.6640625" style="13" customWidth="1"/>
    <col min="6426" max="6426" width="3.77734375" style="13" customWidth="1"/>
    <col min="6427" max="6657" width="4.44140625" style="13"/>
    <col min="6658" max="6658" width="3.21875" style="13" customWidth="1"/>
    <col min="6659" max="6659" width="2.6640625" style="13" customWidth="1"/>
    <col min="6660" max="6660" width="8.21875" style="13" customWidth="1"/>
    <col min="6661" max="6663" width="4.44140625" style="13"/>
    <col min="6664" max="6664" width="4" style="13" customWidth="1"/>
    <col min="6665" max="6665" width="4.44140625" style="13"/>
    <col min="6666" max="6666" width="8.21875" style="13" customWidth="1"/>
    <col min="6667" max="6675" width="4.44140625" style="13"/>
    <col min="6676" max="6677" width="7.6640625" style="13" customWidth="1"/>
    <col min="6678" max="6679" width="4.44140625" style="13"/>
    <col min="6680" max="6680" width="4.5546875" style="13" customWidth="1"/>
    <col min="6681" max="6681" width="2.6640625" style="13" customWidth="1"/>
    <col min="6682" max="6682" width="3.77734375" style="13" customWidth="1"/>
    <col min="6683" max="6913" width="4.44140625" style="13"/>
    <col min="6914" max="6914" width="3.21875" style="13" customWidth="1"/>
    <col min="6915" max="6915" width="2.6640625" style="13" customWidth="1"/>
    <col min="6916" max="6916" width="8.21875" style="13" customWidth="1"/>
    <col min="6917" max="6919" width="4.44140625" style="13"/>
    <col min="6920" max="6920" width="4" style="13" customWidth="1"/>
    <col min="6921" max="6921" width="4.44140625" style="13"/>
    <col min="6922" max="6922" width="8.21875" style="13" customWidth="1"/>
    <col min="6923" max="6931" width="4.44140625" style="13"/>
    <col min="6932" max="6933" width="7.6640625" style="13" customWidth="1"/>
    <col min="6934" max="6935" width="4.44140625" style="13"/>
    <col min="6936" max="6936" width="4.5546875" style="13" customWidth="1"/>
    <col min="6937" max="6937" width="2.6640625" style="13" customWidth="1"/>
    <col min="6938" max="6938" width="3.77734375" style="13" customWidth="1"/>
    <col min="6939" max="7169" width="4.44140625" style="13"/>
    <col min="7170" max="7170" width="3.21875" style="13" customWidth="1"/>
    <col min="7171" max="7171" width="2.6640625" style="13" customWidth="1"/>
    <col min="7172" max="7172" width="8.21875" style="13" customWidth="1"/>
    <col min="7173" max="7175" width="4.44140625" style="13"/>
    <col min="7176" max="7176" width="4" style="13" customWidth="1"/>
    <col min="7177" max="7177" width="4.44140625" style="13"/>
    <col min="7178" max="7178" width="8.21875" style="13" customWidth="1"/>
    <col min="7179" max="7187" width="4.44140625" style="13"/>
    <col min="7188" max="7189" width="7.6640625" style="13" customWidth="1"/>
    <col min="7190" max="7191" width="4.44140625" style="13"/>
    <col min="7192" max="7192" width="4.5546875" style="13" customWidth="1"/>
    <col min="7193" max="7193" width="2.6640625" style="13" customWidth="1"/>
    <col min="7194" max="7194" width="3.77734375" style="13" customWidth="1"/>
    <col min="7195" max="7425" width="4.44140625" style="13"/>
    <col min="7426" max="7426" width="3.21875" style="13" customWidth="1"/>
    <col min="7427" max="7427" width="2.6640625" style="13" customWidth="1"/>
    <col min="7428" max="7428" width="8.21875" style="13" customWidth="1"/>
    <col min="7429" max="7431" width="4.44140625" style="13"/>
    <col min="7432" max="7432" width="4" style="13" customWidth="1"/>
    <col min="7433" max="7433" width="4.44140625" style="13"/>
    <col min="7434" max="7434" width="8.21875" style="13" customWidth="1"/>
    <col min="7435" max="7443" width="4.44140625" style="13"/>
    <col min="7444" max="7445" width="7.6640625" style="13" customWidth="1"/>
    <col min="7446" max="7447" width="4.44140625" style="13"/>
    <col min="7448" max="7448" width="4.5546875" style="13" customWidth="1"/>
    <col min="7449" max="7449" width="2.6640625" style="13" customWidth="1"/>
    <col min="7450" max="7450" width="3.77734375" style="13" customWidth="1"/>
    <col min="7451" max="7681" width="4.44140625" style="13"/>
    <col min="7682" max="7682" width="3.21875" style="13" customWidth="1"/>
    <col min="7683" max="7683" width="2.6640625" style="13" customWidth="1"/>
    <col min="7684" max="7684" width="8.21875" style="13" customWidth="1"/>
    <col min="7685" max="7687" width="4.44140625" style="13"/>
    <col min="7688" max="7688" width="4" style="13" customWidth="1"/>
    <col min="7689" max="7689" width="4.44140625" style="13"/>
    <col min="7690" max="7690" width="8.21875" style="13" customWidth="1"/>
    <col min="7691" max="7699" width="4.44140625" style="13"/>
    <col min="7700" max="7701" width="7.6640625" style="13" customWidth="1"/>
    <col min="7702" max="7703" width="4.44140625" style="13"/>
    <col min="7704" max="7704" width="4.5546875" style="13" customWidth="1"/>
    <col min="7705" max="7705" width="2.6640625" style="13" customWidth="1"/>
    <col min="7706" max="7706" width="3.77734375" style="13" customWidth="1"/>
    <col min="7707" max="7937" width="4.44140625" style="13"/>
    <col min="7938" max="7938" width="3.21875" style="13" customWidth="1"/>
    <col min="7939" max="7939" width="2.6640625" style="13" customWidth="1"/>
    <col min="7940" max="7940" width="8.21875" style="13" customWidth="1"/>
    <col min="7941" max="7943" width="4.44140625" style="13"/>
    <col min="7944" max="7944" width="4" style="13" customWidth="1"/>
    <col min="7945" max="7945" width="4.44140625" style="13"/>
    <col min="7946" max="7946" width="8.21875" style="13" customWidth="1"/>
    <col min="7947" max="7955" width="4.44140625" style="13"/>
    <col min="7956" max="7957" width="7.6640625" style="13" customWidth="1"/>
    <col min="7958" max="7959" width="4.44140625" style="13"/>
    <col min="7960" max="7960" width="4.5546875" style="13" customWidth="1"/>
    <col min="7961" max="7961" width="2.6640625" style="13" customWidth="1"/>
    <col min="7962" max="7962" width="3.77734375" style="13" customWidth="1"/>
    <col min="7963" max="8193" width="4.44140625" style="13"/>
    <col min="8194" max="8194" width="3.21875" style="13" customWidth="1"/>
    <col min="8195" max="8195" width="2.6640625" style="13" customWidth="1"/>
    <col min="8196" max="8196" width="8.21875" style="13" customWidth="1"/>
    <col min="8197" max="8199" width="4.44140625" style="13"/>
    <col min="8200" max="8200" width="4" style="13" customWidth="1"/>
    <col min="8201" max="8201" width="4.44140625" style="13"/>
    <col min="8202" max="8202" width="8.21875" style="13" customWidth="1"/>
    <col min="8203" max="8211" width="4.44140625" style="13"/>
    <col min="8212" max="8213" width="7.6640625" style="13" customWidth="1"/>
    <col min="8214" max="8215" width="4.44140625" style="13"/>
    <col min="8216" max="8216" width="4.5546875" style="13" customWidth="1"/>
    <col min="8217" max="8217" width="2.6640625" style="13" customWidth="1"/>
    <col min="8218" max="8218" width="3.77734375" style="13" customWidth="1"/>
    <col min="8219" max="8449" width="4.44140625" style="13"/>
    <col min="8450" max="8450" width="3.21875" style="13" customWidth="1"/>
    <col min="8451" max="8451" width="2.6640625" style="13" customWidth="1"/>
    <col min="8452" max="8452" width="8.21875" style="13" customWidth="1"/>
    <col min="8453" max="8455" width="4.44140625" style="13"/>
    <col min="8456" max="8456" width="4" style="13" customWidth="1"/>
    <col min="8457" max="8457" width="4.44140625" style="13"/>
    <col min="8458" max="8458" width="8.21875" style="13" customWidth="1"/>
    <col min="8459" max="8467" width="4.44140625" style="13"/>
    <col min="8468" max="8469" width="7.6640625" style="13" customWidth="1"/>
    <col min="8470" max="8471" width="4.44140625" style="13"/>
    <col min="8472" max="8472" width="4.5546875" style="13" customWidth="1"/>
    <col min="8473" max="8473" width="2.6640625" style="13" customWidth="1"/>
    <col min="8474" max="8474" width="3.77734375" style="13" customWidth="1"/>
    <col min="8475" max="8705" width="4.44140625" style="13"/>
    <col min="8706" max="8706" width="3.21875" style="13" customWidth="1"/>
    <col min="8707" max="8707" width="2.6640625" style="13" customWidth="1"/>
    <col min="8708" max="8708" width="8.21875" style="13" customWidth="1"/>
    <col min="8709" max="8711" width="4.44140625" style="13"/>
    <col min="8712" max="8712" width="4" style="13" customWidth="1"/>
    <col min="8713" max="8713" width="4.44140625" style="13"/>
    <col min="8714" max="8714" width="8.21875" style="13" customWidth="1"/>
    <col min="8715" max="8723" width="4.44140625" style="13"/>
    <col min="8724" max="8725" width="7.6640625" style="13" customWidth="1"/>
    <col min="8726" max="8727" width="4.44140625" style="13"/>
    <col min="8728" max="8728" width="4.5546875" style="13" customWidth="1"/>
    <col min="8729" max="8729" width="2.6640625" style="13" customWidth="1"/>
    <col min="8730" max="8730" width="3.77734375" style="13" customWidth="1"/>
    <col min="8731" max="8961" width="4.44140625" style="13"/>
    <col min="8962" max="8962" width="3.21875" style="13" customWidth="1"/>
    <col min="8963" max="8963" width="2.6640625" style="13" customWidth="1"/>
    <col min="8964" max="8964" width="8.21875" style="13" customWidth="1"/>
    <col min="8965" max="8967" width="4.44140625" style="13"/>
    <col min="8968" max="8968" width="4" style="13" customWidth="1"/>
    <col min="8969" max="8969" width="4.44140625" style="13"/>
    <col min="8970" max="8970" width="8.21875" style="13" customWidth="1"/>
    <col min="8971" max="8979" width="4.44140625" style="13"/>
    <col min="8980" max="8981" width="7.6640625" style="13" customWidth="1"/>
    <col min="8982" max="8983" width="4.44140625" style="13"/>
    <col min="8984" max="8984" width="4.5546875" style="13" customWidth="1"/>
    <col min="8985" max="8985" width="2.6640625" style="13" customWidth="1"/>
    <col min="8986" max="8986" width="3.77734375" style="13" customWidth="1"/>
    <col min="8987" max="9217" width="4.44140625" style="13"/>
    <col min="9218" max="9218" width="3.21875" style="13" customWidth="1"/>
    <col min="9219" max="9219" width="2.6640625" style="13" customWidth="1"/>
    <col min="9220" max="9220" width="8.21875" style="13" customWidth="1"/>
    <col min="9221" max="9223" width="4.44140625" style="13"/>
    <col min="9224" max="9224" width="4" style="13" customWidth="1"/>
    <col min="9225" max="9225" width="4.44140625" style="13"/>
    <col min="9226" max="9226" width="8.21875" style="13" customWidth="1"/>
    <col min="9227" max="9235" width="4.44140625" style="13"/>
    <col min="9236" max="9237" width="7.6640625" style="13" customWidth="1"/>
    <col min="9238" max="9239" width="4.44140625" style="13"/>
    <col min="9240" max="9240" width="4.5546875" style="13" customWidth="1"/>
    <col min="9241" max="9241" width="2.6640625" style="13" customWidth="1"/>
    <col min="9242" max="9242" width="3.77734375" style="13" customWidth="1"/>
    <col min="9243" max="9473" width="4.44140625" style="13"/>
    <col min="9474" max="9474" width="3.21875" style="13" customWidth="1"/>
    <col min="9475" max="9475" width="2.6640625" style="13" customWidth="1"/>
    <col min="9476" max="9476" width="8.21875" style="13" customWidth="1"/>
    <col min="9477" max="9479" width="4.44140625" style="13"/>
    <col min="9480" max="9480" width="4" style="13" customWidth="1"/>
    <col min="9481" max="9481" width="4.44140625" style="13"/>
    <col min="9482" max="9482" width="8.21875" style="13" customWidth="1"/>
    <col min="9483" max="9491" width="4.44140625" style="13"/>
    <col min="9492" max="9493" width="7.6640625" style="13" customWidth="1"/>
    <col min="9494" max="9495" width="4.44140625" style="13"/>
    <col min="9496" max="9496" width="4.5546875" style="13" customWidth="1"/>
    <col min="9497" max="9497" width="2.6640625" style="13" customWidth="1"/>
    <col min="9498" max="9498" width="3.77734375" style="13" customWidth="1"/>
    <col min="9499" max="9729" width="4.44140625" style="13"/>
    <col min="9730" max="9730" width="3.21875" style="13" customWidth="1"/>
    <col min="9731" max="9731" width="2.6640625" style="13" customWidth="1"/>
    <col min="9732" max="9732" width="8.21875" style="13" customWidth="1"/>
    <col min="9733" max="9735" width="4.44140625" style="13"/>
    <col min="9736" max="9736" width="4" style="13" customWidth="1"/>
    <col min="9737" max="9737" width="4.44140625" style="13"/>
    <col min="9738" max="9738" width="8.21875" style="13" customWidth="1"/>
    <col min="9739" max="9747" width="4.44140625" style="13"/>
    <col min="9748" max="9749" width="7.6640625" style="13" customWidth="1"/>
    <col min="9750" max="9751" width="4.44140625" style="13"/>
    <col min="9752" max="9752" width="4.5546875" style="13" customWidth="1"/>
    <col min="9753" max="9753" width="2.6640625" style="13" customWidth="1"/>
    <col min="9754" max="9754" width="3.77734375" style="13" customWidth="1"/>
    <col min="9755" max="9985" width="4.44140625" style="13"/>
    <col min="9986" max="9986" width="3.21875" style="13" customWidth="1"/>
    <col min="9987" max="9987" width="2.6640625" style="13" customWidth="1"/>
    <col min="9988" max="9988" width="8.21875" style="13" customWidth="1"/>
    <col min="9989" max="9991" width="4.44140625" style="13"/>
    <col min="9992" max="9992" width="4" style="13" customWidth="1"/>
    <col min="9993" max="9993" width="4.44140625" style="13"/>
    <col min="9994" max="9994" width="8.21875" style="13" customWidth="1"/>
    <col min="9995" max="10003" width="4.44140625" style="13"/>
    <col min="10004" max="10005" width="7.6640625" style="13" customWidth="1"/>
    <col min="10006" max="10007" width="4.44140625" style="13"/>
    <col min="10008" max="10008" width="4.5546875" style="13" customWidth="1"/>
    <col min="10009" max="10009" width="2.6640625" style="13" customWidth="1"/>
    <col min="10010" max="10010" width="3.77734375" style="13" customWidth="1"/>
    <col min="10011" max="10241" width="4.44140625" style="13"/>
    <col min="10242" max="10242" width="3.21875" style="13" customWidth="1"/>
    <col min="10243" max="10243" width="2.6640625" style="13" customWidth="1"/>
    <col min="10244" max="10244" width="8.21875" style="13" customWidth="1"/>
    <col min="10245" max="10247" width="4.44140625" style="13"/>
    <col min="10248" max="10248" width="4" style="13" customWidth="1"/>
    <col min="10249" max="10249" width="4.44140625" style="13"/>
    <col min="10250" max="10250" width="8.21875" style="13" customWidth="1"/>
    <col min="10251" max="10259" width="4.44140625" style="13"/>
    <col min="10260" max="10261" width="7.6640625" style="13" customWidth="1"/>
    <col min="10262" max="10263" width="4.44140625" style="13"/>
    <col min="10264" max="10264" width="4.5546875" style="13" customWidth="1"/>
    <col min="10265" max="10265" width="2.6640625" style="13" customWidth="1"/>
    <col min="10266" max="10266" width="3.77734375" style="13" customWidth="1"/>
    <col min="10267" max="10497" width="4.44140625" style="13"/>
    <col min="10498" max="10498" width="3.21875" style="13" customWidth="1"/>
    <col min="10499" max="10499" width="2.6640625" style="13" customWidth="1"/>
    <col min="10500" max="10500" width="8.21875" style="13" customWidth="1"/>
    <col min="10501" max="10503" width="4.44140625" style="13"/>
    <col min="10504" max="10504" width="4" style="13" customWidth="1"/>
    <col min="10505" max="10505" width="4.44140625" style="13"/>
    <col min="10506" max="10506" width="8.21875" style="13" customWidth="1"/>
    <col min="10507" max="10515" width="4.44140625" style="13"/>
    <col min="10516" max="10517" width="7.6640625" style="13" customWidth="1"/>
    <col min="10518" max="10519" width="4.44140625" style="13"/>
    <col min="10520" max="10520" width="4.5546875" style="13" customWidth="1"/>
    <col min="10521" max="10521" width="2.6640625" style="13" customWidth="1"/>
    <col min="10522" max="10522" width="3.77734375" style="13" customWidth="1"/>
    <col min="10523" max="10753" width="4.44140625" style="13"/>
    <col min="10754" max="10754" width="3.21875" style="13" customWidth="1"/>
    <col min="10755" max="10755" width="2.6640625" style="13" customWidth="1"/>
    <col min="10756" max="10756" width="8.21875" style="13" customWidth="1"/>
    <col min="10757" max="10759" width="4.44140625" style="13"/>
    <col min="10760" max="10760" width="4" style="13" customWidth="1"/>
    <col min="10761" max="10761" width="4.44140625" style="13"/>
    <col min="10762" max="10762" width="8.21875" style="13" customWidth="1"/>
    <col min="10763" max="10771" width="4.44140625" style="13"/>
    <col min="10772" max="10773" width="7.6640625" style="13" customWidth="1"/>
    <col min="10774" max="10775" width="4.44140625" style="13"/>
    <col min="10776" max="10776" width="4.5546875" style="13" customWidth="1"/>
    <col min="10777" max="10777" width="2.6640625" style="13" customWidth="1"/>
    <col min="10778" max="10778" width="3.77734375" style="13" customWidth="1"/>
    <col min="10779" max="11009" width="4.44140625" style="13"/>
    <col min="11010" max="11010" width="3.21875" style="13" customWidth="1"/>
    <col min="11011" max="11011" width="2.6640625" style="13" customWidth="1"/>
    <col min="11012" max="11012" width="8.21875" style="13" customWidth="1"/>
    <col min="11013" max="11015" width="4.44140625" style="13"/>
    <col min="11016" max="11016" width="4" style="13" customWidth="1"/>
    <col min="11017" max="11017" width="4.44140625" style="13"/>
    <col min="11018" max="11018" width="8.21875" style="13" customWidth="1"/>
    <col min="11019" max="11027" width="4.44140625" style="13"/>
    <col min="11028" max="11029" width="7.6640625" style="13" customWidth="1"/>
    <col min="11030" max="11031" width="4.44140625" style="13"/>
    <col min="11032" max="11032" width="4.5546875" style="13" customWidth="1"/>
    <col min="11033" max="11033" width="2.6640625" style="13" customWidth="1"/>
    <col min="11034" max="11034" width="3.77734375" style="13" customWidth="1"/>
    <col min="11035" max="11265" width="4.44140625" style="13"/>
    <col min="11266" max="11266" width="3.21875" style="13" customWidth="1"/>
    <col min="11267" max="11267" width="2.6640625" style="13" customWidth="1"/>
    <col min="11268" max="11268" width="8.21875" style="13" customWidth="1"/>
    <col min="11269" max="11271" width="4.44140625" style="13"/>
    <col min="11272" max="11272" width="4" style="13" customWidth="1"/>
    <col min="11273" max="11273" width="4.44140625" style="13"/>
    <col min="11274" max="11274" width="8.21875" style="13" customWidth="1"/>
    <col min="11275" max="11283" width="4.44140625" style="13"/>
    <col min="11284" max="11285" width="7.6640625" style="13" customWidth="1"/>
    <col min="11286" max="11287" width="4.44140625" style="13"/>
    <col min="11288" max="11288" width="4.5546875" style="13" customWidth="1"/>
    <col min="11289" max="11289" width="2.6640625" style="13" customWidth="1"/>
    <col min="11290" max="11290" width="3.77734375" style="13" customWidth="1"/>
    <col min="11291" max="11521" width="4.44140625" style="13"/>
    <col min="11522" max="11522" width="3.21875" style="13" customWidth="1"/>
    <col min="11523" max="11523" width="2.6640625" style="13" customWidth="1"/>
    <col min="11524" max="11524" width="8.21875" style="13" customWidth="1"/>
    <col min="11525" max="11527" width="4.44140625" style="13"/>
    <col min="11528" max="11528" width="4" style="13" customWidth="1"/>
    <col min="11529" max="11529" width="4.44140625" style="13"/>
    <col min="11530" max="11530" width="8.21875" style="13" customWidth="1"/>
    <col min="11531" max="11539" width="4.44140625" style="13"/>
    <col min="11540" max="11541" width="7.6640625" style="13" customWidth="1"/>
    <col min="11542" max="11543" width="4.44140625" style="13"/>
    <col min="11544" max="11544" width="4.5546875" style="13" customWidth="1"/>
    <col min="11545" max="11545" width="2.6640625" style="13" customWidth="1"/>
    <col min="11546" max="11546" width="3.77734375" style="13" customWidth="1"/>
    <col min="11547" max="11777" width="4.44140625" style="13"/>
    <col min="11778" max="11778" width="3.21875" style="13" customWidth="1"/>
    <col min="11779" max="11779" width="2.6640625" style="13" customWidth="1"/>
    <col min="11780" max="11780" width="8.21875" style="13" customWidth="1"/>
    <col min="11781" max="11783" width="4.44140625" style="13"/>
    <col min="11784" max="11784" width="4" style="13" customWidth="1"/>
    <col min="11785" max="11785" width="4.44140625" style="13"/>
    <col min="11786" max="11786" width="8.21875" style="13" customWidth="1"/>
    <col min="11787" max="11795" width="4.44140625" style="13"/>
    <col min="11796" max="11797" width="7.6640625" style="13" customWidth="1"/>
    <col min="11798" max="11799" width="4.44140625" style="13"/>
    <col min="11800" max="11800" width="4.5546875" style="13" customWidth="1"/>
    <col min="11801" max="11801" width="2.6640625" style="13" customWidth="1"/>
    <col min="11802" max="11802" width="3.77734375" style="13" customWidth="1"/>
    <col min="11803" max="12033" width="4.44140625" style="13"/>
    <col min="12034" max="12034" width="3.21875" style="13" customWidth="1"/>
    <col min="12035" max="12035" width="2.6640625" style="13" customWidth="1"/>
    <col min="12036" max="12036" width="8.21875" style="13" customWidth="1"/>
    <col min="12037" max="12039" width="4.44140625" style="13"/>
    <col min="12040" max="12040" width="4" style="13" customWidth="1"/>
    <col min="12041" max="12041" width="4.44140625" style="13"/>
    <col min="12042" max="12042" width="8.21875" style="13" customWidth="1"/>
    <col min="12043" max="12051" width="4.44140625" style="13"/>
    <col min="12052" max="12053" width="7.6640625" style="13" customWidth="1"/>
    <col min="12054" max="12055" width="4.44140625" style="13"/>
    <col min="12056" max="12056" width="4.5546875" style="13" customWidth="1"/>
    <col min="12057" max="12057" width="2.6640625" style="13" customWidth="1"/>
    <col min="12058" max="12058" width="3.77734375" style="13" customWidth="1"/>
    <col min="12059" max="12289" width="4.44140625" style="13"/>
    <col min="12290" max="12290" width="3.21875" style="13" customWidth="1"/>
    <col min="12291" max="12291" width="2.6640625" style="13" customWidth="1"/>
    <col min="12292" max="12292" width="8.21875" style="13" customWidth="1"/>
    <col min="12293" max="12295" width="4.44140625" style="13"/>
    <col min="12296" max="12296" width="4" style="13" customWidth="1"/>
    <col min="12297" max="12297" width="4.44140625" style="13"/>
    <col min="12298" max="12298" width="8.21875" style="13" customWidth="1"/>
    <col min="12299" max="12307" width="4.44140625" style="13"/>
    <col min="12308" max="12309" width="7.6640625" style="13" customWidth="1"/>
    <col min="12310" max="12311" width="4.44140625" style="13"/>
    <col min="12312" max="12312" width="4.5546875" style="13" customWidth="1"/>
    <col min="12313" max="12313" width="2.6640625" style="13" customWidth="1"/>
    <col min="12314" max="12314" width="3.77734375" style="13" customWidth="1"/>
    <col min="12315" max="12545" width="4.44140625" style="13"/>
    <col min="12546" max="12546" width="3.21875" style="13" customWidth="1"/>
    <col min="12547" max="12547" width="2.6640625" style="13" customWidth="1"/>
    <col min="12548" max="12548" width="8.21875" style="13" customWidth="1"/>
    <col min="12549" max="12551" width="4.44140625" style="13"/>
    <col min="12552" max="12552" width="4" style="13" customWidth="1"/>
    <col min="12553" max="12553" width="4.44140625" style="13"/>
    <col min="12554" max="12554" width="8.21875" style="13" customWidth="1"/>
    <col min="12555" max="12563" width="4.44140625" style="13"/>
    <col min="12564" max="12565" width="7.6640625" style="13" customWidth="1"/>
    <col min="12566" max="12567" width="4.44140625" style="13"/>
    <col min="12568" max="12568" width="4.5546875" style="13" customWidth="1"/>
    <col min="12569" max="12569" width="2.6640625" style="13" customWidth="1"/>
    <col min="12570" max="12570" width="3.77734375" style="13" customWidth="1"/>
    <col min="12571" max="12801" width="4.44140625" style="13"/>
    <col min="12802" max="12802" width="3.21875" style="13" customWidth="1"/>
    <col min="12803" max="12803" width="2.6640625" style="13" customWidth="1"/>
    <col min="12804" max="12804" width="8.21875" style="13" customWidth="1"/>
    <col min="12805" max="12807" width="4.44140625" style="13"/>
    <col min="12808" max="12808" width="4" style="13" customWidth="1"/>
    <col min="12809" max="12809" width="4.44140625" style="13"/>
    <col min="12810" max="12810" width="8.21875" style="13" customWidth="1"/>
    <col min="12811" max="12819" width="4.44140625" style="13"/>
    <col min="12820" max="12821" width="7.6640625" style="13" customWidth="1"/>
    <col min="12822" max="12823" width="4.44140625" style="13"/>
    <col min="12824" max="12824" width="4.5546875" style="13" customWidth="1"/>
    <col min="12825" max="12825" width="2.6640625" style="13" customWidth="1"/>
    <col min="12826" max="12826" width="3.77734375" style="13" customWidth="1"/>
    <col min="12827" max="13057" width="4.44140625" style="13"/>
    <col min="13058" max="13058" width="3.21875" style="13" customWidth="1"/>
    <col min="13059" max="13059" width="2.6640625" style="13" customWidth="1"/>
    <col min="13060" max="13060" width="8.21875" style="13" customWidth="1"/>
    <col min="13061" max="13063" width="4.44140625" style="13"/>
    <col min="13064" max="13064" width="4" style="13" customWidth="1"/>
    <col min="13065" max="13065" width="4.44140625" style="13"/>
    <col min="13066" max="13066" width="8.21875" style="13" customWidth="1"/>
    <col min="13067" max="13075" width="4.44140625" style="13"/>
    <col min="13076" max="13077" width="7.6640625" style="13" customWidth="1"/>
    <col min="13078" max="13079" width="4.44140625" style="13"/>
    <col min="13080" max="13080" width="4.5546875" style="13" customWidth="1"/>
    <col min="13081" max="13081" width="2.6640625" style="13" customWidth="1"/>
    <col min="13082" max="13082" width="3.77734375" style="13" customWidth="1"/>
    <col min="13083" max="13313" width="4.44140625" style="13"/>
    <col min="13314" max="13314" width="3.21875" style="13" customWidth="1"/>
    <col min="13315" max="13315" width="2.6640625" style="13" customWidth="1"/>
    <col min="13316" max="13316" width="8.21875" style="13" customWidth="1"/>
    <col min="13317" max="13319" width="4.44140625" style="13"/>
    <col min="13320" max="13320" width="4" style="13" customWidth="1"/>
    <col min="13321" max="13321" width="4.44140625" style="13"/>
    <col min="13322" max="13322" width="8.21875" style="13" customWidth="1"/>
    <col min="13323" max="13331" width="4.44140625" style="13"/>
    <col min="13332" max="13333" width="7.6640625" style="13" customWidth="1"/>
    <col min="13334" max="13335" width="4.44140625" style="13"/>
    <col min="13336" max="13336" width="4.5546875" style="13" customWidth="1"/>
    <col min="13337" max="13337" width="2.6640625" style="13" customWidth="1"/>
    <col min="13338" max="13338" width="3.77734375" style="13" customWidth="1"/>
    <col min="13339" max="13569" width="4.44140625" style="13"/>
    <col min="13570" max="13570" width="3.21875" style="13" customWidth="1"/>
    <col min="13571" max="13571" width="2.6640625" style="13" customWidth="1"/>
    <col min="13572" max="13572" width="8.21875" style="13" customWidth="1"/>
    <col min="13573" max="13575" width="4.44140625" style="13"/>
    <col min="13576" max="13576" width="4" style="13" customWidth="1"/>
    <col min="13577" max="13577" width="4.44140625" style="13"/>
    <col min="13578" max="13578" width="8.21875" style="13" customWidth="1"/>
    <col min="13579" max="13587" width="4.44140625" style="13"/>
    <col min="13588" max="13589" width="7.6640625" style="13" customWidth="1"/>
    <col min="13590" max="13591" width="4.44140625" style="13"/>
    <col min="13592" max="13592" width="4.5546875" style="13" customWidth="1"/>
    <col min="13593" max="13593" width="2.6640625" style="13" customWidth="1"/>
    <col min="13594" max="13594" width="3.77734375" style="13" customWidth="1"/>
    <col min="13595" max="13825" width="4.44140625" style="13"/>
    <col min="13826" max="13826" width="3.21875" style="13" customWidth="1"/>
    <col min="13827" max="13827" width="2.6640625" style="13" customWidth="1"/>
    <col min="13828" max="13828" width="8.21875" style="13" customWidth="1"/>
    <col min="13829" max="13831" width="4.44140625" style="13"/>
    <col min="13832" max="13832" width="4" style="13" customWidth="1"/>
    <col min="13833" max="13833" width="4.44140625" style="13"/>
    <col min="13834" max="13834" width="8.21875" style="13" customWidth="1"/>
    <col min="13835" max="13843" width="4.44140625" style="13"/>
    <col min="13844" max="13845" width="7.6640625" style="13" customWidth="1"/>
    <col min="13846" max="13847" width="4.44140625" style="13"/>
    <col min="13848" max="13848" width="4.5546875" style="13" customWidth="1"/>
    <col min="13849" max="13849" width="2.6640625" style="13" customWidth="1"/>
    <col min="13850" max="13850" width="3.77734375" style="13" customWidth="1"/>
    <col min="13851" max="14081" width="4.44140625" style="13"/>
    <col min="14082" max="14082" width="3.21875" style="13" customWidth="1"/>
    <col min="14083" max="14083" width="2.6640625" style="13" customWidth="1"/>
    <col min="14084" max="14084" width="8.21875" style="13" customWidth="1"/>
    <col min="14085" max="14087" width="4.44140625" style="13"/>
    <col min="14088" max="14088" width="4" style="13" customWidth="1"/>
    <col min="14089" max="14089" width="4.44140625" style="13"/>
    <col min="14090" max="14090" width="8.21875" style="13" customWidth="1"/>
    <col min="14091" max="14099" width="4.44140625" style="13"/>
    <col min="14100" max="14101" width="7.6640625" style="13" customWidth="1"/>
    <col min="14102" max="14103" width="4.44140625" style="13"/>
    <col min="14104" max="14104" width="4.5546875" style="13" customWidth="1"/>
    <col min="14105" max="14105" width="2.6640625" style="13" customWidth="1"/>
    <col min="14106" max="14106" width="3.77734375" style="13" customWidth="1"/>
    <col min="14107" max="14337" width="4.44140625" style="13"/>
    <col min="14338" max="14338" width="3.21875" style="13" customWidth="1"/>
    <col min="14339" max="14339" width="2.6640625" style="13" customWidth="1"/>
    <col min="14340" max="14340" width="8.21875" style="13" customWidth="1"/>
    <col min="14341" max="14343" width="4.44140625" style="13"/>
    <col min="14344" max="14344" width="4" style="13" customWidth="1"/>
    <col min="14345" max="14345" width="4.44140625" style="13"/>
    <col min="14346" max="14346" width="8.21875" style="13" customWidth="1"/>
    <col min="14347" max="14355" width="4.44140625" style="13"/>
    <col min="14356" max="14357" width="7.6640625" style="13" customWidth="1"/>
    <col min="14358" max="14359" width="4.44140625" style="13"/>
    <col min="14360" max="14360" width="4.5546875" style="13" customWidth="1"/>
    <col min="14361" max="14361" width="2.6640625" style="13" customWidth="1"/>
    <col min="14362" max="14362" width="3.77734375" style="13" customWidth="1"/>
    <col min="14363" max="14593" width="4.44140625" style="13"/>
    <col min="14594" max="14594" width="3.21875" style="13" customWidth="1"/>
    <col min="14595" max="14595" width="2.6640625" style="13" customWidth="1"/>
    <col min="14596" max="14596" width="8.21875" style="13" customWidth="1"/>
    <col min="14597" max="14599" width="4.44140625" style="13"/>
    <col min="14600" max="14600" width="4" style="13" customWidth="1"/>
    <col min="14601" max="14601" width="4.44140625" style="13"/>
    <col min="14602" max="14602" width="8.21875" style="13" customWidth="1"/>
    <col min="14603" max="14611" width="4.44140625" style="13"/>
    <col min="14612" max="14613" width="7.6640625" style="13" customWidth="1"/>
    <col min="14614" max="14615" width="4.44140625" style="13"/>
    <col min="14616" max="14616" width="4.5546875" style="13" customWidth="1"/>
    <col min="14617" max="14617" width="2.6640625" style="13" customWidth="1"/>
    <col min="14618" max="14618" width="3.77734375" style="13" customWidth="1"/>
    <col min="14619" max="14849" width="4.44140625" style="13"/>
    <col min="14850" max="14850" width="3.21875" style="13" customWidth="1"/>
    <col min="14851" max="14851" width="2.6640625" style="13" customWidth="1"/>
    <col min="14852" max="14852" width="8.21875" style="13" customWidth="1"/>
    <col min="14853" max="14855" width="4.44140625" style="13"/>
    <col min="14856" max="14856" width="4" style="13" customWidth="1"/>
    <col min="14857" max="14857" width="4.44140625" style="13"/>
    <col min="14858" max="14858" width="8.21875" style="13" customWidth="1"/>
    <col min="14859" max="14867" width="4.44140625" style="13"/>
    <col min="14868" max="14869" width="7.6640625" style="13" customWidth="1"/>
    <col min="14870" max="14871" width="4.44140625" style="13"/>
    <col min="14872" max="14872" width="4.5546875" style="13" customWidth="1"/>
    <col min="14873" max="14873" width="2.6640625" style="13" customWidth="1"/>
    <col min="14874" max="14874" width="3.77734375" style="13" customWidth="1"/>
    <col min="14875" max="15105" width="4.44140625" style="13"/>
    <col min="15106" max="15106" width="3.21875" style="13" customWidth="1"/>
    <col min="15107" max="15107" width="2.6640625" style="13" customWidth="1"/>
    <col min="15108" max="15108" width="8.21875" style="13" customWidth="1"/>
    <col min="15109" max="15111" width="4.44140625" style="13"/>
    <col min="15112" max="15112" width="4" style="13" customWidth="1"/>
    <col min="15113" max="15113" width="4.44140625" style="13"/>
    <col min="15114" max="15114" width="8.21875" style="13" customWidth="1"/>
    <col min="15115" max="15123" width="4.44140625" style="13"/>
    <col min="15124" max="15125" width="7.6640625" style="13" customWidth="1"/>
    <col min="15126" max="15127" width="4.44140625" style="13"/>
    <col min="15128" max="15128" width="4.5546875" style="13" customWidth="1"/>
    <col min="15129" max="15129" width="2.6640625" style="13" customWidth="1"/>
    <col min="15130" max="15130" width="3.77734375" style="13" customWidth="1"/>
    <col min="15131" max="15361" width="4.44140625" style="13"/>
    <col min="15362" max="15362" width="3.21875" style="13" customWidth="1"/>
    <col min="15363" max="15363" width="2.6640625" style="13" customWidth="1"/>
    <col min="15364" max="15364" width="8.21875" style="13" customWidth="1"/>
    <col min="15365" max="15367" width="4.44140625" style="13"/>
    <col min="15368" max="15368" width="4" style="13" customWidth="1"/>
    <col min="15369" max="15369" width="4.44140625" style="13"/>
    <col min="15370" max="15370" width="8.21875" style="13" customWidth="1"/>
    <col min="15371" max="15379" width="4.44140625" style="13"/>
    <col min="15380" max="15381" width="7.6640625" style="13" customWidth="1"/>
    <col min="15382" max="15383" width="4.44140625" style="13"/>
    <col min="15384" max="15384" width="4.5546875" style="13" customWidth="1"/>
    <col min="15385" max="15385" width="2.6640625" style="13" customWidth="1"/>
    <col min="15386" max="15386" width="3.77734375" style="13" customWidth="1"/>
    <col min="15387" max="15617" width="4.44140625" style="13"/>
    <col min="15618" max="15618" width="3.21875" style="13" customWidth="1"/>
    <col min="15619" max="15619" width="2.6640625" style="13" customWidth="1"/>
    <col min="15620" max="15620" width="8.21875" style="13" customWidth="1"/>
    <col min="15621" max="15623" width="4.44140625" style="13"/>
    <col min="15624" max="15624" width="4" style="13" customWidth="1"/>
    <col min="15625" max="15625" width="4.44140625" style="13"/>
    <col min="15626" max="15626" width="8.21875" style="13" customWidth="1"/>
    <col min="15627" max="15635" width="4.44140625" style="13"/>
    <col min="15636" max="15637" width="7.6640625" style="13" customWidth="1"/>
    <col min="15638" max="15639" width="4.44140625" style="13"/>
    <col min="15640" max="15640" width="4.5546875" style="13" customWidth="1"/>
    <col min="15641" max="15641" width="2.6640625" style="13" customWidth="1"/>
    <col min="15642" max="15642" width="3.77734375" style="13" customWidth="1"/>
    <col min="15643" max="15873" width="4.44140625" style="13"/>
    <col min="15874" max="15874" width="3.21875" style="13" customWidth="1"/>
    <col min="15875" max="15875" width="2.6640625" style="13" customWidth="1"/>
    <col min="15876" max="15876" width="8.21875" style="13" customWidth="1"/>
    <col min="15877" max="15879" width="4.44140625" style="13"/>
    <col min="15880" max="15880" width="4" style="13" customWidth="1"/>
    <col min="15881" max="15881" width="4.44140625" style="13"/>
    <col min="15882" max="15882" width="8.21875" style="13" customWidth="1"/>
    <col min="15883" max="15891" width="4.44140625" style="13"/>
    <col min="15892" max="15893" width="7.6640625" style="13" customWidth="1"/>
    <col min="15894" max="15895" width="4.44140625" style="13"/>
    <col min="15896" max="15896" width="4.5546875" style="13" customWidth="1"/>
    <col min="15897" max="15897" width="2.6640625" style="13" customWidth="1"/>
    <col min="15898" max="15898" width="3.77734375" style="13" customWidth="1"/>
    <col min="15899" max="16129" width="4.44140625" style="13"/>
    <col min="16130" max="16130" width="3.21875" style="13" customWidth="1"/>
    <col min="16131" max="16131" width="2.6640625" style="13" customWidth="1"/>
    <col min="16132" max="16132" width="8.21875" style="13" customWidth="1"/>
    <col min="16133" max="16135" width="4.44140625" style="13"/>
    <col min="16136" max="16136" width="4" style="13" customWidth="1"/>
    <col min="16137" max="16137" width="4.44140625" style="13"/>
    <col min="16138" max="16138" width="8.21875" style="13" customWidth="1"/>
    <col min="16139" max="16147" width="4.44140625" style="13"/>
    <col min="16148" max="16149" width="7.6640625" style="13" customWidth="1"/>
    <col min="16150" max="16151" width="4.44140625" style="13"/>
    <col min="16152" max="16152" width="4.5546875" style="13" customWidth="1"/>
    <col min="16153" max="16153" width="2.6640625" style="13" customWidth="1"/>
    <col min="16154" max="16154" width="3.77734375" style="13" customWidth="1"/>
    <col min="16155" max="16384" width="4.44140625" style="13"/>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t="s">
        <v>181</v>
      </c>
      <c r="C2" s="12"/>
      <c r="D2" s="12"/>
      <c r="E2" s="12"/>
      <c r="F2" s="12"/>
      <c r="G2" s="12"/>
      <c r="H2" s="12"/>
      <c r="I2" s="12"/>
      <c r="J2" s="12"/>
      <c r="K2" s="12"/>
      <c r="L2" s="12"/>
      <c r="M2" s="12"/>
      <c r="N2" s="12"/>
      <c r="O2" s="12"/>
      <c r="P2" s="12"/>
      <c r="Q2" s="452" t="s">
        <v>85</v>
      </c>
      <c r="R2" s="452"/>
      <c r="S2" s="452"/>
      <c r="T2" s="452"/>
      <c r="U2" s="452"/>
      <c r="V2" s="452"/>
      <c r="W2" s="452"/>
      <c r="X2" s="452"/>
      <c r="Y2" s="452"/>
      <c r="Z2" s="12"/>
    </row>
    <row r="3" spans="1:26" ht="15" customHeight="1">
      <c r="A3" s="12"/>
      <c r="B3" s="12"/>
      <c r="C3" s="12"/>
      <c r="D3" s="12"/>
      <c r="E3" s="12"/>
      <c r="F3" s="12"/>
      <c r="G3" s="12"/>
      <c r="H3" s="12"/>
      <c r="I3" s="12"/>
      <c r="J3" s="12"/>
      <c r="K3" s="12"/>
      <c r="L3" s="12"/>
      <c r="M3" s="12"/>
      <c r="N3" s="12"/>
      <c r="O3" s="12"/>
      <c r="P3" s="12"/>
      <c r="Q3" s="12"/>
      <c r="R3" s="12"/>
      <c r="S3" s="14"/>
      <c r="T3" s="12"/>
      <c r="U3" s="12"/>
      <c r="V3" s="12"/>
      <c r="W3" s="12"/>
      <c r="X3" s="12"/>
      <c r="Y3" s="12"/>
      <c r="Z3" s="12"/>
    </row>
    <row r="4" spans="1:26" ht="15" customHeight="1">
      <c r="A4" s="12"/>
      <c r="B4" s="453" t="s">
        <v>34</v>
      </c>
      <c r="C4" s="453"/>
      <c r="D4" s="453"/>
      <c r="E4" s="453"/>
      <c r="F4" s="453"/>
      <c r="G4" s="453"/>
      <c r="H4" s="453"/>
      <c r="I4" s="453"/>
      <c r="J4" s="453"/>
      <c r="K4" s="453"/>
      <c r="L4" s="453"/>
      <c r="M4" s="453"/>
      <c r="N4" s="453"/>
      <c r="O4" s="453"/>
      <c r="P4" s="453"/>
      <c r="Q4" s="453"/>
      <c r="R4" s="453"/>
      <c r="S4" s="453"/>
      <c r="T4" s="453"/>
      <c r="U4" s="453"/>
      <c r="V4" s="453"/>
      <c r="W4" s="453"/>
      <c r="X4" s="453"/>
      <c r="Y4" s="453"/>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2"/>
      <c r="B6" s="429" t="s">
        <v>4</v>
      </c>
      <c r="C6" s="430"/>
      <c r="D6" s="430"/>
      <c r="E6" s="430"/>
      <c r="F6" s="431"/>
      <c r="G6" s="85"/>
      <c r="H6" s="86"/>
      <c r="I6" s="87"/>
      <c r="J6" s="87"/>
      <c r="K6" s="87"/>
      <c r="L6" s="88"/>
      <c r="M6" s="429" t="s">
        <v>19</v>
      </c>
      <c r="N6" s="430"/>
      <c r="O6" s="431"/>
      <c r="P6" s="429" t="s">
        <v>20</v>
      </c>
      <c r="Q6" s="430"/>
      <c r="R6" s="430"/>
      <c r="S6" s="430"/>
      <c r="T6" s="430"/>
      <c r="U6" s="430"/>
      <c r="V6" s="430"/>
      <c r="W6" s="430"/>
      <c r="X6" s="430"/>
      <c r="Y6" s="431"/>
      <c r="Z6" s="12"/>
    </row>
    <row r="7" spans="1:26" ht="22.5" customHeight="1">
      <c r="A7" s="12"/>
      <c r="B7" s="420" t="s">
        <v>21</v>
      </c>
      <c r="C7" s="420"/>
      <c r="D7" s="420"/>
      <c r="E7" s="420"/>
      <c r="F7" s="420"/>
      <c r="G7" s="454" t="s">
        <v>66</v>
      </c>
      <c r="H7" s="455"/>
      <c r="I7" s="455"/>
      <c r="J7" s="455"/>
      <c r="K7" s="455"/>
      <c r="L7" s="455"/>
      <c r="M7" s="455"/>
      <c r="N7" s="455"/>
      <c r="O7" s="455"/>
      <c r="P7" s="455"/>
      <c r="Q7" s="455"/>
      <c r="R7" s="455"/>
      <c r="S7" s="455"/>
      <c r="T7" s="455"/>
      <c r="U7" s="455"/>
      <c r="V7" s="455"/>
      <c r="W7" s="455"/>
      <c r="X7" s="455"/>
      <c r="Y7" s="456"/>
      <c r="Z7" s="12"/>
    </row>
    <row r="8" spans="1:26" ht="15"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15"/>
      <c r="C9" s="16"/>
      <c r="D9" s="16"/>
      <c r="E9" s="16"/>
      <c r="F9" s="16"/>
      <c r="G9" s="16"/>
      <c r="H9" s="16"/>
      <c r="I9" s="16"/>
      <c r="J9" s="16"/>
      <c r="K9" s="16"/>
      <c r="L9" s="16"/>
      <c r="M9" s="16"/>
      <c r="N9" s="16"/>
      <c r="O9" s="16"/>
      <c r="P9" s="16"/>
      <c r="Q9" s="16"/>
      <c r="R9" s="16"/>
      <c r="S9" s="16"/>
      <c r="T9" s="16"/>
      <c r="U9" s="47"/>
      <c r="V9" s="48"/>
      <c r="W9" s="48"/>
      <c r="X9" s="48"/>
      <c r="Y9" s="49"/>
      <c r="Z9" s="12"/>
    </row>
    <row r="10" spans="1:26" ht="15" customHeight="1">
      <c r="A10" s="12"/>
      <c r="B10" s="18" t="s">
        <v>5</v>
      </c>
      <c r="C10" s="12"/>
      <c r="D10" s="12"/>
      <c r="E10" s="12"/>
      <c r="F10" s="12"/>
      <c r="G10" s="12"/>
      <c r="H10" s="12"/>
      <c r="I10" s="12"/>
      <c r="J10" s="12"/>
      <c r="K10" s="12"/>
      <c r="L10" s="12"/>
      <c r="M10" s="12"/>
      <c r="N10" s="12"/>
      <c r="O10" s="12"/>
      <c r="P10" s="12"/>
      <c r="Q10" s="12"/>
      <c r="R10" s="12"/>
      <c r="S10" s="12"/>
      <c r="T10" s="12"/>
      <c r="U10" s="518" t="s">
        <v>92</v>
      </c>
      <c r="V10" s="453"/>
      <c r="W10" s="453"/>
      <c r="X10" s="453"/>
      <c r="Y10" s="519"/>
      <c r="Z10" s="12"/>
    </row>
    <row r="11" spans="1:26" ht="15" customHeight="1">
      <c r="A11" s="12"/>
      <c r="B11" s="18"/>
      <c r="C11" s="12"/>
      <c r="D11" s="12"/>
      <c r="E11" s="12"/>
      <c r="F11" s="12"/>
      <c r="G11" s="12"/>
      <c r="H11" s="12"/>
      <c r="I11" s="12"/>
      <c r="J11" s="12"/>
      <c r="K11" s="12"/>
      <c r="L11" s="12"/>
      <c r="M11" s="12"/>
      <c r="N11" s="12"/>
      <c r="O11" s="12"/>
      <c r="P11" s="12"/>
      <c r="Q11" s="12"/>
      <c r="R11" s="12"/>
      <c r="S11" s="12"/>
      <c r="T11" s="12"/>
      <c r="U11" s="23"/>
      <c r="V11" s="24"/>
      <c r="W11" s="24"/>
      <c r="X11" s="24"/>
      <c r="Y11" s="25"/>
      <c r="Z11" s="12"/>
    </row>
    <row r="12" spans="1:26" ht="15" customHeight="1">
      <c r="A12" s="12"/>
      <c r="B12" s="18"/>
      <c r="C12" s="22" t="s">
        <v>69</v>
      </c>
      <c r="D12" s="414" t="s">
        <v>182</v>
      </c>
      <c r="E12" s="414"/>
      <c r="F12" s="414"/>
      <c r="G12" s="414"/>
      <c r="H12" s="414"/>
      <c r="I12" s="414"/>
      <c r="J12" s="414"/>
      <c r="K12" s="414"/>
      <c r="L12" s="414"/>
      <c r="M12" s="414"/>
      <c r="N12" s="414"/>
      <c r="O12" s="414"/>
      <c r="P12" s="414"/>
      <c r="Q12" s="414"/>
      <c r="R12" s="414"/>
      <c r="S12" s="414"/>
      <c r="T12" s="415"/>
      <c r="U12" s="23"/>
      <c r="V12" s="24" t="s">
        <v>94</v>
      </c>
      <c r="W12" s="24" t="s">
        <v>45</v>
      </c>
      <c r="X12" s="24" t="s">
        <v>94</v>
      </c>
      <c r="Y12" s="25"/>
      <c r="Z12" s="12"/>
    </row>
    <row r="13" spans="1:26" ht="15" customHeight="1">
      <c r="A13" s="12"/>
      <c r="B13" s="18"/>
      <c r="C13" s="22"/>
      <c r="D13" s="414"/>
      <c r="E13" s="414"/>
      <c r="F13" s="414"/>
      <c r="G13" s="414"/>
      <c r="H13" s="414"/>
      <c r="I13" s="414"/>
      <c r="J13" s="414"/>
      <c r="K13" s="414"/>
      <c r="L13" s="414"/>
      <c r="M13" s="414"/>
      <c r="N13" s="414"/>
      <c r="O13" s="414"/>
      <c r="P13" s="414"/>
      <c r="Q13" s="414"/>
      <c r="R13" s="414"/>
      <c r="S13" s="414"/>
      <c r="T13" s="415"/>
      <c r="U13" s="23"/>
      <c r="V13" s="24"/>
      <c r="W13" s="24"/>
      <c r="X13" s="24"/>
      <c r="Y13" s="25"/>
      <c r="Z13" s="12"/>
    </row>
    <row r="14" spans="1:26" ht="7.5" customHeight="1">
      <c r="A14" s="12"/>
      <c r="B14" s="18"/>
      <c r="C14" s="22"/>
      <c r="D14" s="41"/>
      <c r="E14" s="41"/>
      <c r="F14" s="41"/>
      <c r="G14" s="41"/>
      <c r="H14" s="41"/>
      <c r="I14" s="41"/>
      <c r="J14" s="41"/>
      <c r="K14" s="41"/>
      <c r="L14" s="41"/>
      <c r="M14" s="41"/>
      <c r="N14" s="41"/>
      <c r="O14" s="41"/>
      <c r="P14" s="41"/>
      <c r="Q14" s="41"/>
      <c r="R14" s="41"/>
      <c r="S14" s="41"/>
      <c r="T14" s="89"/>
      <c r="U14" s="23"/>
      <c r="V14" s="24"/>
      <c r="W14" s="24"/>
      <c r="X14" s="24"/>
      <c r="Y14" s="25"/>
      <c r="Z14" s="12"/>
    </row>
    <row r="15" spans="1:26" ht="15" customHeight="1">
      <c r="A15" s="12"/>
      <c r="B15" s="18"/>
      <c r="C15" s="22" t="s">
        <v>70</v>
      </c>
      <c r="D15" s="414" t="s">
        <v>95</v>
      </c>
      <c r="E15" s="414"/>
      <c r="F15" s="414"/>
      <c r="G15" s="414"/>
      <c r="H15" s="414"/>
      <c r="I15" s="414"/>
      <c r="J15" s="414"/>
      <c r="K15" s="414"/>
      <c r="L15" s="414"/>
      <c r="M15" s="414"/>
      <c r="N15" s="414"/>
      <c r="O15" s="414"/>
      <c r="P15" s="414"/>
      <c r="Q15" s="414"/>
      <c r="R15" s="414"/>
      <c r="S15" s="414"/>
      <c r="T15" s="415"/>
      <c r="U15" s="23"/>
      <c r="V15" s="24" t="s">
        <v>94</v>
      </c>
      <c r="W15" s="24" t="s">
        <v>45</v>
      </c>
      <c r="X15" s="24" t="s">
        <v>94</v>
      </c>
      <c r="Y15" s="25"/>
      <c r="Z15" s="12"/>
    </row>
    <row r="16" spans="1:26" ht="15" customHeight="1">
      <c r="A16" s="12"/>
      <c r="B16" s="18"/>
      <c r="C16" s="12"/>
      <c r="D16" s="414"/>
      <c r="E16" s="414"/>
      <c r="F16" s="414"/>
      <c r="G16" s="414"/>
      <c r="H16" s="414"/>
      <c r="I16" s="414"/>
      <c r="J16" s="414"/>
      <c r="K16" s="414"/>
      <c r="L16" s="414"/>
      <c r="M16" s="414"/>
      <c r="N16" s="414"/>
      <c r="O16" s="414"/>
      <c r="P16" s="414"/>
      <c r="Q16" s="414"/>
      <c r="R16" s="414"/>
      <c r="S16" s="414"/>
      <c r="T16" s="415"/>
      <c r="U16" s="23"/>
      <c r="V16" s="24"/>
      <c r="W16" s="24"/>
      <c r="X16" s="24"/>
      <c r="Y16" s="25"/>
      <c r="Z16" s="12"/>
    </row>
    <row r="17" spans="1:26" ht="7.5" customHeight="1">
      <c r="A17" s="12"/>
      <c r="B17" s="18"/>
      <c r="C17" s="12"/>
      <c r="D17" s="12"/>
      <c r="E17" s="12"/>
      <c r="F17" s="12"/>
      <c r="G17" s="12"/>
      <c r="H17" s="12"/>
      <c r="I17" s="12"/>
      <c r="J17" s="12"/>
      <c r="K17" s="12"/>
      <c r="L17" s="12"/>
      <c r="M17" s="12"/>
      <c r="N17" s="12"/>
      <c r="O17" s="12"/>
      <c r="P17" s="12"/>
      <c r="Q17" s="12"/>
      <c r="R17" s="12"/>
      <c r="S17" s="12"/>
      <c r="T17" s="12"/>
      <c r="U17" s="23"/>
      <c r="V17" s="24"/>
      <c r="W17" s="24"/>
      <c r="X17" s="24"/>
      <c r="Y17" s="25"/>
      <c r="Z17" s="12"/>
    </row>
    <row r="18" spans="1:26" ht="15" customHeight="1">
      <c r="A18" s="12"/>
      <c r="B18" s="18"/>
      <c r="C18" s="12" t="s">
        <v>77</v>
      </c>
      <c r="D18" s="416" t="s">
        <v>183</v>
      </c>
      <c r="E18" s="416"/>
      <c r="F18" s="416"/>
      <c r="G18" s="416"/>
      <c r="H18" s="416"/>
      <c r="I18" s="416"/>
      <c r="J18" s="416"/>
      <c r="K18" s="416"/>
      <c r="L18" s="416"/>
      <c r="M18" s="416"/>
      <c r="N18" s="416"/>
      <c r="O18" s="416"/>
      <c r="P18" s="416"/>
      <c r="Q18" s="416"/>
      <c r="R18" s="416"/>
      <c r="S18" s="416"/>
      <c r="T18" s="442"/>
      <c r="U18" s="23"/>
      <c r="V18" s="24" t="s">
        <v>94</v>
      </c>
      <c r="W18" s="24" t="s">
        <v>45</v>
      </c>
      <c r="X18" s="24" t="s">
        <v>94</v>
      </c>
      <c r="Y18" s="25"/>
      <c r="Z18" s="12"/>
    </row>
    <row r="19" spans="1:26" ht="7.5" customHeight="1">
      <c r="A19" s="12"/>
      <c r="B19" s="18"/>
      <c r="C19" s="12"/>
      <c r="D19" s="12"/>
      <c r="E19" s="12"/>
      <c r="F19" s="12"/>
      <c r="G19" s="12"/>
      <c r="H19" s="12"/>
      <c r="I19" s="12"/>
      <c r="J19" s="12"/>
      <c r="K19" s="12"/>
      <c r="L19" s="12"/>
      <c r="M19" s="12"/>
      <c r="N19" s="12"/>
      <c r="O19" s="12"/>
      <c r="P19" s="12"/>
      <c r="Q19" s="12"/>
      <c r="R19" s="12"/>
      <c r="S19" s="12"/>
      <c r="T19" s="12"/>
      <c r="U19" s="23"/>
      <c r="V19" s="24"/>
      <c r="W19" s="24"/>
      <c r="X19" s="24"/>
      <c r="Y19" s="25"/>
      <c r="Z19" s="12"/>
    </row>
    <row r="20" spans="1:26" ht="15" customHeight="1">
      <c r="A20" s="12"/>
      <c r="B20" s="18"/>
      <c r="C20" s="14" t="s">
        <v>23</v>
      </c>
      <c r="D20" s="412" t="s">
        <v>184</v>
      </c>
      <c r="E20" s="412"/>
      <c r="F20" s="412"/>
      <c r="G20" s="412"/>
      <c r="H20" s="412"/>
      <c r="I20" s="412"/>
      <c r="J20" s="412"/>
      <c r="K20" s="412"/>
      <c r="L20" s="412"/>
      <c r="M20" s="412"/>
      <c r="N20" s="412"/>
      <c r="O20" s="412"/>
      <c r="P20" s="412"/>
      <c r="Q20" s="412"/>
      <c r="R20" s="412"/>
      <c r="S20" s="412"/>
      <c r="T20" s="443"/>
      <c r="U20" s="23"/>
      <c r="V20" s="24" t="s">
        <v>94</v>
      </c>
      <c r="W20" s="24" t="s">
        <v>45</v>
      </c>
      <c r="X20" s="24" t="s">
        <v>94</v>
      </c>
      <c r="Y20" s="25"/>
      <c r="Z20" s="12"/>
    </row>
    <row r="21" spans="1:26" ht="7.5" customHeight="1">
      <c r="A21" s="12"/>
      <c r="B21" s="18"/>
      <c r="C21" s="12"/>
      <c r="D21" s="12"/>
      <c r="E21" s="12"/>
      <c r="F21" s="12"/>
      <c r="G21" s="12"/>
      <c r="H21" s="12"/>
      <c r="I21" s="12"/>
      <c r="J21" s="12"/>
      <c r="K21" s="12"/>
      <c r="L21" s="12"/>
      <c r="M21" s="12"/>
      <c r="N21" s="12"/>
      <c r="O21" s="12"/>
      <c r="P21" s="12"/>
      <c r="Q21" s="12"/>
      <c r="R21" s="12"/>
      <c r="S21" s="12"/>
      <c r="T21" s="12"/>
      <c r="U21" s="23"/>
      <c r="V21" s="24"/>
      <c r="W21" s="24"/>
      <c r="X21" s="24"/>
      <c r="Y21" s="25"/>
      <c r="Z21" s="12"/>
    </row>
    <row r="22" spans="1:26" ht="15" customHeight="1">
      <c r="A22" s="12"/>
      <c r="B22" s="18"/>
      <c r="C22" s="22" t="s">
        <v>74</v>
      </c>
      <c r="D22" s="414" t="s">
        <v>185</v>
      </c>
      <c r="E22" s="414"/>
      <c r="F22" s="414"/>
      <c r="G22" s="414"/>
      <c r="H22" s="414"/>
      <c r="I22" s="414"/>
      <c r="J22" s="414"/>
      <c r="K22" s="414"/>
      <c r="L22" s="414"/>
      <c r="M22" s="414"/>
      <c r="N22" s="414"/>
      <c r="O22" s="414"/>
      <c r="P22" s="414"/>
      <c r="Q22" s="414"/>
      <c r="R22" s="414"/>
      <c r="S22" s="414"/>
      <c r="T22" s="415"/>
      <c r="U22" s="23"/>
      <c r="V22" s="24" t="s">
        <v>94</v>
      </c>
      <c r="W22" s="24" t="s">
        <v>45</v>
      </c>
      <c r="X22" s="24" t="s">
        <v>94</v>
      </c>
      <c r="Y22" s="25"/>
      <c r="Z22" s="12"/>
    </row>
    <row r="23" spans="1:26" ht="30" customHeight="1">
      <c r="A23" s="12"/>
      <c r="B23" s="18"/>
      <c r="C23" s="12"/>
      <c r="D23" s="414"/>
      <c r="E23" s="414"/>
      <c r="F23" s="414"/>
      <c r="G23" s="414"/>
      <c r="H23" s="414"/>
      <c r="I23" s="414"/>
      <c r="J23" s="414"/>
      <c r="K23" s="414"/>
      <c r="L23" s="414"/>
      <c r="M23" s="414"/>
      <c r="N23" s="414"/>
      <c r="O23" s="414"/>
      <c r="P23" s="414"/>
      <c r="Q23" s="414"/>
      <c r="R23" s="414"/>
      <c r="S23" s="414"/>
      <c r="T23" s="415"/>
      <c r="U23" s="23"/>
      <c r="V23" s="24"/>
      <c r="W23" s="24"/>
      <c r="X23" s="24"/>
      <c r="Y23" s="25"/>
      <c r="Z23" s="12"/>
    </row>
    <row r="24" spans="1:26" ht="7.5" customHeight="1">
      <c r="A24" s="12"/>
      <c r="B24" s="18"/>
      <c r="C24" s="12"/>
      <c r="D24" s="12"/>
      <c r="E24" s="12"/>
      <c r="F24" s="12"/>
      <c r="G24" s="12"/>
      <c r="H24" s="12"/>
      <c r="I24" s="12"/>
      <c r="J24" s="12"/>
      <c r="K24" s="12"/>
      <c r="L24" s="12"/>
      <c r="M24" s="12"/>
      <c r="N24" s="12"/>
      <c r="O24" s="12"/>
      <c r="P24" s="12"/>
      <c r="Q24" s="12"/>
      <c r="R24" s="12"/>
      <c r="S24" s="12"/>
      <c r="T24" s="12"/>
      <c r="U24" s="23"/>
      <c r="V24" s="24"/>
      <c r="W24" s="24"/>
      <c r="X24" s="24"/>
      <c r="Y24" s="25"/>
      <c r="Z24" s="12"/>
    </row>
    <row r="25" spans="1:26" ht="15" customHeight="1">
      <c r="A25" s="12"/>
      <c r="B25" s="18"/>
      <c r="C25" s="12" t="s">
        <v>75</v>
      </c>
      <c r="D25" s="12" t="s">
        <v>186</v>
      </c>
      <c r="E25" s="12"/>
      <c r="F25" s="12"/>
      <c r="G25" s="12"/>
      <c r="H25" s="12"/>
      <c r="I25" s="12"/>
      <c r="J25" s="12"/>
      <c r="K25" s="12"/>
      <c r="L25" s="12"/>
      <c r="M25" s="12"/>
      <c r="N25" s="12"/>
      <c r="O25" s="12"/>
      <c r="P25" s="12"/>
      <c r="Q25" s="12"/>
      <c r="R25" s="12"/>
      <c r="S25" s="12"/>
      <c r="T25" s="12"/>
      <c r="U25" s="23"/>
      <c r="V25" s="24" t="s">
        <v>94</v>
      </c>
      <c r="W25" s="24" t="s">
        <v>45</v>
      </c>
      <c r="X25" s="24" t="s">
        <v>94</v>
      </c>
      <c r="Y25" s="25"/>
      <c r="Z25" s="12"/>
    </row>
    <row r="26" spans="1:26" ht="8.25" customHeight="1">
      <c r="A26" s="12"/>
      <c r="B26" s="18"/>
      <c r="C26" s="12"/>
      <c r="D26" s="12"/>
      <c r="E26" s="12"/>
      <c r="F26" s="12"/>
      <c r="G26" s="12"/>
      <c r="H26" s="12"/>
      <c r="I26" s="12"/>
      <c r="J26" s="12"/>
      <c r="K26" s="12"/>
      <c r="L26" s="12"/>
      <c r="M26" s="12"/>
      <c r="N26" s="12"/>
      <c r="O26" s="12"/>
      <c r="P26" s="12"/>
      <c r="Q26" s="12"/>
      <c r="R26" s="12"/>
      <c r="S26" s="12"/>
      <c r="T26" s="12"/>
      <c r="U26" s="23"/>
      <c r="V26" s="24"/>
      <c r="W26" s="24"/>
      <c r="X26" s="24"/>
      <c r="Y26" s="25"/>
      <c r="Z26" s="12"/>
    </row>
    <row r="27" spans="1:26" ht="15" customHeight="1">
      <c r="A27" s="12"/>
      <c r="B27" s="18"/>
      <c r="C27" s="12" t="s">
        <v>76</v>
      </c>
      <c r="D27" s="12" t="s">
        <v>134</v>
      </c>
      <c r="E27" s="12"/>
      <c r="F27" s="12"/>
      <c r="G27" s="12"/>
      <c r="H27" s="12"/>
      <c r="I27" s="12"/>
      <c r="J27" s="12"/>
      <c r="K27" s="12"/>
      <c r="L27" s="12"/>
      <c r="M27" s="12"/>
      <c r="N27" s="12"/>
      <c r="O27" s="12"/>
      <c r="P27" s="12"/>
      <c r="Q27" s="12"/>
      <c r="R27" s="12"/>
      <c r="S27" s="12"/>
      <c r="T27" s="12"/>
      <c r="U27" s="23"/>
      <c r="V27" s="24" t="s">
        <v>94</v>
      </c>
      <c r="W27" s="24" t="s">
        <v>45</v>
      </c>
      <c r="X27" s="24" t="s">
        <v>94</v>
      </c>
      <c r="Y27" s="25"/>
      <c r="Z27" s="12"/>
    </row>
    <row r="28" spans="1:26" ht="8.25" customHeight="1">
      <c r="A28" s="12"/>
      <c r="B28" s="18"/>
      <c r="C28" s="12"/>
      <c r="D28" s="12"/>
      <c r="E28" s="12"/>
      <c r="F28" s="12"/>
      <c r="G28" s="12"/>
      <c r="H28" s="12"/>
      <c r="I28" s="12"/>
      <c r="J28" s="12"/>
      <c r="K28" s="12"/>
      <c r="L28" s="12"/>
      <c r="M28" s="12"/>
      <c r="N28" s="12"/>
      <c r="O28" s="12"/>
      <c r="P28" s="12"/>
      <c r="Q28" s="12"/>
      <c r="R28" s="12"/>
      <c r="S28" s="12"/>
      <c r="T28" s="12"/>
      <c r="U28" s="23"/>
      <c r="V28" s="24"/>
      <c r="W28" s="24"/>
      <c r="X28" s="24"/>
      <c r="Y28" s="25"/>
      <c r="Z28" s="12"/>
    </row>
    <row r="29" spans="1:26" ht="15" customHeight="1">
      <c r="A29" s="12"/>
      <c r="B29" s="18"/>
      <c r="C29" s="12" t="s">
        <v>187</v>
      </c>
      <c r="D29" s="412" t="s">
        <v>188</v>
      </c>
      <c r="E29" s="412"/>
      <c r="F29" s="412"/>
      <c r="G29" s="412"/>
      <c r="H29" s="412"/>
      <c r="I29" s="412"/>
      <c r="J29" s="412"/>
      <c r="K29" s="412"/>
      <c r="L29" s="412"/>
      <c r="M29" s="412"/>
      <c r="N29" s="412"/>
      <c r="O29" s="412"/>
      <c r="P29" s="412"/>
      <c r="Q29" s="412"/>
      <c r="R29" s="412"/>
      <c r="S29" s="412"/>
      <c r="T29" s="443"/>
      <c r="U29" s="23"/>
      <c r="V29" s="24" t="s">
        <v>94</v>
      </c>
      <c r="W29" s="24" t="s">
        <v>45</v>
      </c>
      <c r="X29" s="24" t="s">
        <v>94</v>
      </c>
      <c r="Y29" s="25"/>
      <c r="Z29" s="12"/>
    </row>
    <row r="30" spans="1:26" ht="15" customHeight="1">
      <c r="A30" s="12"/>
      <c r="B30" s="18"/>
      <c r="C30" s="12" t="s">
        <v>25</v>
      </c>
      <c r="D30" s="412"/>
      <c r="E30" s="412"/>
      <c r="F30" s="412"/>
      <c r="G30" s="412"/>
      <c r="H30" s="412"/>
      <c r="I30" s="412"/>
      <c r="J30" s="412"/>
      <c r="K30" s="412"/>
      <c r="L30" s="412"/>
      <c r="M30" s="412"/>
      <c r="N30" s="412"/>
      <c r="O30" s="412"/>
      <c r="P30" s="412"/>
      <c r="Q30" s="412"/>
      <c r="R30" s="412"/>
      <c r="S30" s="412"/>
      <c r="T30" s="443"/>
      <c r="U30" s="23"/>
      <c r="V30" s="24"/>
      <c r="W30" s="24"/>
      <c r="X30" s="24"/>
      <c r="Y30" s="25"/>
      <c r="Z30" s="12"/>
    </row>
    <row r="31" spans="1:26" ht="15" customHeight="1">
      <c r="A31" s="12"/>
      <c r="B31" s="18"/>
      <c r="C31" s="12"/>
      <c r="D31" s="12"/>
      <c r="E31" s="12"/>
      <c r="F31" s="12"/>
      <c r="G31" s="12"/>
      <c r="H31" s="12"/>
      <c r="I31" s="12"/>
      <c r="J31" s="12"/>
      <c r="K31" s="12"/>
      <c r="L31" s="12"/>
      <c r="M31" s="12"/>
      <c r="N31" s="12"/>
      <c r="O31" s="12"/>
      <c r="P31" s="12"/>
      <c r="Q31" s="12"/>
      <c r="R31" s="12"/>
      <c r="S31" s="12"/>
      <c r="T31" s="12"/>
      <c r="U31" s="23"/>
      <c r="V31" s="24"/>
      <c r="W31" s="24"/>
      <c r="X31" s="24"/>
      <c r="Y31" s="25"/>
      <c r="Z31" s="12"/>
    </row>
    <row r="32" spans="1:26" ht="15" customHeight="1">
      <c r="A32" s="12"/>
      <c r="B32" s="18" t="s">
        <v>6</v>
      </c>
      <c r="C32" s="12"/>
      <c r="D32" s="12"/>
      <c r="E32" s="12"/>
      <c r="F32" s="12"/>
      <c r="G32" s="12"/>
      <c r="H32" s="12"/>
      <c r="I32" s="12"/>
      <c r="J32" s="12"/>
      <c r="K32" s="12"/>
      <c r="L32" s="12"/>
      <c r="M32" s="12"/>
      <c r="N32" s="12"/>
      <c r="O32" s="12"/>
      <c r="P32" s="12"/>
      <c r="Q32" s="12"/>
      <c r="R32" s="12"/>
      <c r="S32" s="12"/>
      <c r="T32" s="12"/>
      <c r="U32" s="18"/>
      <c r="V32" s="12"/>
      <c r="W32" s="12"/>
      <c r="X32" s="12"/>
      <c r="Y32" s="21"/>
      <c r="Z32" s="12"/>
    </row>
    <row r="33" spans="1:26" ht="15" customHeight="1">
      <c r="A33" s="12"/>
      <c r="B33" s="18"/>
      <c r="C33" s="12"/>
      <c r="D33" s="12"/>
      <c r="E33" s="12"/>
      <c r="F33" s="12"/>
      <c r="G33" s="12"/>
      <c r="H33" s="12"/>
      <c r="I33" s="12"/>
      <c r="J33" s="12"/>
      <c r="K33" s="12"/>
      <c r="L33" s="12"/>
      <c r="M33" s="12"/>
      <c r="N33" s="12"/>
      <c r="O33" s="12"/>
      <c r="P33" s="12"/>
      <c r="Q33" s="12"/>
      <c r="R33" s="12"/>
      <c r="S33" s="12"/>
      <c r="T33" s="12"/>
      <c r="U33" s="23"/>
      <c r="V33" s="24"/>
      <c r="W33" s="24"/>
      <c r="X33" s="24"/>
      <c r="Y33" s="25"/>
      <c r="Z33" s="12"/>
    </row>
    <row r="34" spans="1:26" ht="15" customHeight="1">
      <c r="A34" s="12"/>
      <c r="B34" s="18"/>
      <c r="C34" s="12" t="s">
        <v>189</v>
      </c>
      <c r="D34" s="12"/>
      <c r="E34" s="12"/>
      <c r="F34" s="12"/>
      <c r="G34" s="12"/>
      <c r="H34" s="12"/>
      <c r="I34" s="12"/>
      <c r="J34" s="12"/>
      <c r="K34" s="12"/>
      <c r="L34" s="12"/>
      <c r="M34" s="12"/>
      <c r="N34" s="12"/>
      <c r="O34" s="12"/>
      <c r="P34" s="12"/>
      <c r="Q34" s="12"/>
      <c r="R34" s="12"/>
      <c r="S34" s="12"/>
      <c r="T34" s="12"/>
      <c r="U34" s="23"/>
      <c r="V34" s="24"/>
      <c r="W34" s="24"/>
      <c r="X34" s="24"/>
      <c r="Y34" s="25"/>
      <c r="Z34" s="12"/>
    </row>
    <row r="35" spans="1:26" ht="15" customHeight="1">
      <c r="A35" s="12"/>
      <c r="B35" s="18"/>
      <c r="C35" s="412" t="s">
        <v>190</v>
      </c>
      <c r="D35" s="412"/>
      <c r="E35" s="412"/>
      <c r="F35" s="412"/>
      <c r="G35" s="412"/>
      <c r="H35" s="412"/>
      <c r="I35" s="412"/>
      <c r="J35" s="412"/>
      <c r="K35" s="412"/>
      <c r="L35" s="412"/>
      <c r="M35" s="412"/>
      <c r="N35" s="412"/>
      <c r="O35" s="412"/>
      <c r="P35" s="412"/>
      <c r="Q35" s="412"/>
      <c r="R35" s="412"/>
      <c r="S35" s="412"/>
      <c r="T35" s="443"/>
      <c r="U35" s="23"/>
      <c r="V35" s="24"/>
      <c r="W35" s="24"/>
      <c r="X35" s="24"/>
      <c r="Y35" s="25"/>
      <c r="Z35" s="12"/>
    </row>
    <row r="36" spans="1:26" ht="15" customHeight="1">
      <c r="A36" s="12"/>
      <c r="B36" s="18"/>
      <c r="C36" s="412"/>
      <c r="D36" s="412"/>
      <c r="E36" s="412"/>
      <c r="F36" s="412"/>
      <c r="G36" s="412"/>
      <c r="H36" s="412"/>
      <c r="I36" s="412"/>
      <c r="J36" s="412"/>
      <c r="K36" s="412"/>
      <c r="L36" s="412"/>
      <c r="M36" s="412"/>
      <c r="N36" s="412"/>
      <c r="O36" s="412"/>
      <c r="P36" s="412"/>
      <c r="Q36" s="412"/>
      <c r="R36" s="412"/>
      <c r="S36" s="412"/>
      <c r="T36" s="443"/>
      <c r="U36" s="23"/>
      <c r="V36" s="24"/>
      <c r="W36" s="24"/>
      <c r="X36" s="24"/>
      <c r="Y36" s="25"/>
      <c r="Z36" s="12"/>
    </row>
    <row r="37" spans="1:26" ht="7.5" customHeight="1">
      <c r="A37" s="12"/>
      <c r="B37" s="18"/>
      <c r="C37" s="12"/>
      <c r="D37" s="32"/>
      <c r="E37" s="32"/>
      <c r="F37" s="32"/>
      <c r="G37" s="32"/>
      <c r="H37" s="32"/>
      <c r="I37" s="32"/>
      <c r="J37" s="32"/>
      <c r="K37" s="32"/>
      <c r="L37" s="32"/>
      <c r="M37" s="32"/>
      <c r="N37" s="32"/>
      <c r="O37" s="32"/>
      <c r="P37" s="32"/>
      <c r="Q37" s="32"/>
      <c r="R37" s="32"/>
      <c r="S37" s="32"/>
      <c r="T37" s="32"/>
      <c r="U37" s="23"/>
      <c r="V37" s="24"/>
      <c r="W37" s="24"/>
      <c r="X37" s="24"/>
      <c r="Y37" s="25"/>
      <c r="Z37" s="12"/>
    </row>
    <row r="38" spans="1:26" ht="30" customHeight="1">
      <c r="A38" s="12"/>
      <c r="B38" s="18"/>
      <c r="C38" s="33"/>
      <c r="D38" s="446"/>
      <c r="E38" s="447"/>
      <c r="F38" s="447"/>
      <c r="G38" s="447"/>
      <c r="H38" s="447"/>
      <c r="I38" s="447"/>
      <c r="J38" s="447"/>
      <c r="K38" s="448"/>
      <c r="L38" s="449" t="s">
        <v>7</v>
      </c>
      <c r="M38" s="430"/>
      <c r="N38" s="431"/>
      <c r="O38" s="520" t="s">
        <v>8</v>
      </c>
      <c r="P38" s="521"/>
      <c r="Q38" s="522"/>
      <c r="R38" s="34"/>
      <c r="S38" s="34"/>
      <c r="T38" s="34"/>
      <c r="U38" s="23"/>
      <c r="V38" s="24"/>
      <c r="W38" s="24"/>
      <c r="X38" s="24"/>
      <c r="Y38" s="25"/>
      <c r="Z38" s="12"/>
    </row>
    <row r="39" spans="1:26" ht="54" customHeight="1">
      <c r="A39" s="12"/>
      <c r="B39" s="18"/>
      <c r="C39" s="35" t="s">
        <v>24</v>
      </c>
      <c r="D39" s="435" t="s">
        <v>35</v>
      </c>
      <c r="E39" s="435"/>
      <c r="F39" s="435"/>
      <c r="G39" s="435"/>
      <c r="H39" s="435"/>
      <c r="I39" s="435"/>
      <c r="J39" s="435"/>
      <c r="K39" s="435"/>
      <c r="L39" s="439" t="s">
        <v>2</v>
      </c>
      <c r="M39" s="440"/>
      <c r="N39" s="441"/>
      <c r="O39" s="427" t="s">
        <v>10</v>
      </c>
      <c r="P39" s="427"/>
      <c r="Q39" s="427"/>
      <c r="R39" s="36"/>
      <c r="S39" s="36"/>
      <c r="T39" s="36"/>
      <c r="U39" s="518" t="s">
        <v>92</v>
      </c>
      <c r="V39" s="453"/>
      <c r="W39" s="453"/>
      <c r="X39" s="453"/>
      <c r="Y39" s="519"/>
      <c r="Z39" s="12"/>
    </row>
    <row r="40" spans="1:26" ht="54" customHeight="1">
      <c r="A40" s="12"/>
      <c r="B40" s="18"/>
      <c r="C40" s="35" t="s">
        <v>11</v>
      </c>
      <c r="D40" s="435" t="s">
        <v>104</v>
      </c>
      <c r="E40" s="435"/>
      <c r="F40" s="435"/>
      <c r="G40" s="435"/>
      <c r="H40" s="435"/>
      <c r="I40" s="435"/>
      <c r="J40" s="435"/>
      <c r="K40" s="435"/>
      <c r="L40" s="439" t="s">
        <v>2</v>
      </c>
      <c r="M40" s="440"/>
      <c r="N40" s="441"/>
      <c r="O40" s="436"/>
      <c r="P40" s="436"/>
      <c r="Q40" s="436"/>
      <c r="R40" s="37"/>
      <c r="S40" s="437" t="s">
        <v>105</v>
      </c>
      <c r="T40" s="438"/>
      <c r="U40" s="23"/>
      <c r="V40" s="24" t="s">
        <v>94</v>
      </c>
      <c r="W40" s="24" t="s">
        <v>45</v>
      </c>
      <c r="X40" s="24" t="s">
        <v>94</v>
      </c>
      <c r="Y40" s="25"/>
      <c r="Z40" s="12"/>
    </row>
    <row r="41" spans="1:26" ht="54" customHeight="1">
      <c r="A41" s="12"/>
      <c r="B41" s="18"/>
      <c r="C41" s="35" t="s">
        <v>12</v>
      </c>
      <c r="D41" s="435" t="s">
        <v>141</v>
      </c>
      <c r="E41" s="435"/>
      <c r="F41" s="435"/>
      <c r="G41" s="435"/>
      <c r="H41" s="435"/>
      <c r="I41" s="435"/>
      <c r="J41" s="435"/>
      <c r="K41" s="435"/>
      <c r="L41" s="427" t="s">
        <v>2</v>
      </c>
      <c r="M41" s="427"/>
      <c r="N41" s="427"/>
      <c r="O41" s="436"/>
      <c r="P41" s="436"/>
      <c r="Q41" s="436"/>
      <c r="R41" s="37"/>
      <c r="S41" s="437" t="s">
        <v>108</v>
      </c>
      <c r="T41" s="438"/>
      <c r="U41" s="23"/>
      <c r="V41" s="24" t="s">
        <v>94</v>
      </c>
      <c r="W41" s="24" t="s">
        <v>45</v>
      </c>
      <c r="X41" s="24" t="s">
        <v>94</v>
      </c>
      <c r="Y41" s="25"/>
      <c r="Z41" s="12"/>
    </row>
    <row r="42" spans="1:26" ht="54" customHeight="1">
      <c r="A42" s="12"/>
      <c r="B42" s="18"/>
      <c r="C42" s="35" t="s">
        <v>109</v>
      </c>
      <c r="D42" s="435" t="s">
        <v>36</v>
      </c>
      <c r="E42" s="435"/>
      <c r="F42" s="435"/>
      <c r="G42" s="435"/>
      <c r="H42" s="435"/>
      <c r="I42" s="435"/>
      <c r="J42" s="435"/>
      <c r="K42" s="435"/>
      <c r="L42" s="428"/>
      <c r="M42" s="428"/>
      <c r="N42" s="428"/>
      <c r="O42" s="427" t="s">
        <v>10</v>
      </c>
      <c r="P42" s="427"/>
      <c r="Q42" s="427"/>
      <c r="R42" s="38"/>
      <c r="S42" s="437" t="s">
        <v>110</v>
      </c>
      <c r="T42" s="438"/>
      <c r="U42" s="23"/>
      <c r="V42" s="24" t="s">
        <v>94</v>
      </c>
      <c r="W42" s="24" t="s">
        <v>45</v>
      </c>
      <c r="X42" s="24" t="s">
        <v>94</v>
      </c>
      <c r="Y42" s="25"/>
      <c r="Z42" s="12"/>
    </row>
    <row r="43" spans="1:26" ht="54" customHeight="1">
      <c r="A43" s="12"/>
      <c r="B43" s="18"/>
      <c r="C43" s="35" t="s">
        <v>191</v>
      </c>
      <c r="D43" s="435" t="s">
        <v>192</v>
      </c>
      <c r="E43" s="435"/>
      <c r="F43" s="435"/>
      <c r="G43" s="435"/>
      <c r="H43" s="435"/>
      <c r="I43" s="435"/>
      <c r="J43" s="435"/>
      <c r="K43" s="435"/>
      <c r="L43" s="427" t="s">
        <v>2</v>
      </c>
      <c r="M43" s="427"/>
      <c r="N43" s="427"/>
      <c r="O43" s="428"/>
      <c r="P43" s="428"/>
      <c r="Q43" s="428"/>
      <c r="R43" s="38"/>
      <c r="S43" s="437" t="s">
        <v>193</v>
      </c>
      <c r="T43" s="438"/>
      <c r="U43" s="23"/>
      <c r="V43" s="24" t="s">
        <v>94</v>
      </c>
      <c r="W43" s="24" t="s">
        <v>45</v>
      </c>
      <c r="X43" s="24" t="s">
        <v>94</v>
      </c>
      <c r="Y43" s="25"/>
      <c r="Z43" s="12"/>
    </row>
    <row r="44" spans="1:26" ht="15" customHeight="1">
      <c r="A44" s="12"/>
      <c r="B44" s="18"/>
      <c r="C44" s="12"/>
      <c r="D44" s="12"/>
      <c r="E44" s="12"/>
      <c r="F44" s="12"/>
      <c r="G44" s="12"/>
      <c r="H44" s="12"/>
      <c r="I44" s="12"/>
      <c r="J44" s="12"/>
      <c r="K44" s="12"/>
      <c r="L44" s="12"/>
      <c r="M44" s="12"/>
      <c r="N44" s="12"/>
      <c r="O44" s="12"/>
      <c r="P44" s="12"/>
      <c r="Q44" s="12"/>
      <c r="R44" s="12"/>
      <c r="S44" s="12"/>
      <c r="T44" s="12"/>
      <c r="U44" s="23"/>
      <c r="V44" s="24"/>
      <c r="W44" s="24"/>
      <c r="X44" s="24"/>
      <c r="Y44" s="25"/>
      <c r="Z44" s="12"/>
    </row>
    <row r="45" spans="1:26" ht="15" customHeight="1">
      <c r="A45" s="12"/>
      <c r="B45" s="18"/>
      <c r="C45" s="12" t="s">
        <v>111</v>
      </c>
      <c r="D45" s="12"/>
      <c r="E45" s="12"/>
      <c r="F45" s="12"/>
      <c r="G45" s="12"/>
      <c r="H45" s="12"/>
      <c r="I45" s="12"/>
      <c r="J45" s="12"/>
      <c r="K45" s="12"/>
      <c r="L45" s="12"/>
      <c r="M45" s="12"/>
      <c r="N45" s="12"/>
      <c r="O45" s="12"/>
      <c r="P45" s="12"/>
      <c r="Q45" s="12"/>
      <c r="R45" s="12"/>
      <c r="S45" s="12"/>
      <c r="T45" s="12"/>
      <c r="U45" s="518" t="s">
        <v>92</v>
      </c>
      <c r="V45" s="453"/>
      <c r="W45" s="453"/>
      <c r="X45" s="453"/>
      <c r="Y45" s="519"/>
      <c r="Z45" s="12"/>
    </row>
    <row r="46" spans="1:26" ht="15" customHeight="1">
      <c r="A46" s="12"/>
      <c r="B46" s="18"/>
      <c r="C46" s="12"/>
      <c r="D46" s="12"/>
      <c r="E46" s="12"/>
      <c r="F46" s="12"/>
      <c r="G46" s="12"/>
      <c r="H46" s="12"/>
      <c r="I46" s="12"/>
      <c r="J46" s="12"/>
      <c r="K46" s="12"/>
      <c r="L46" s="12"/>
      <c r="M46" s="12"/>
      <c r="N46" s="12"/>
      <c r="O46" s="12"/>
      <c r="P46" s="12"/>
      <c r="Q46" s="12"/>
      <c r="R46" s="12"/>
      <c r="S46" s="12"/>
      <c r="T46" s="12"/>
      <c r="U46" s="23"/>
      <c r="V46" s="24"/>
      <c r="W46" s="24"/>
      <c r="X46" s="24"/>
      <c r="Y46" s="25"/>
      <c r="Z46" s="12"/>
    </row>
    <row r="47" spans="1:26" ht="45.75" customHeight="1">
      <c r="A47" s="12"/>
      <c r="B47" s="18"/>
      <c r="C47" s="39" t="s">
        <v>194</v>
      </c>
      <c r="D47" s="414" t="s">
        <v>113</v>
      </c>
      <c r="E47" s="414"/>
      <c r="F47" s="414"/>
      <c r="G47" s="414"/>
      <c r="H47" s="414"/>
      <c r="I47" s="414"/>
      <c r="J47" s="414"/>
      <c r="K47" s="414"/>
      <c r="L47" s="414"/>
      <c r="M47" s="414"/>
      <c r="N47" s="414"/>
      <c r="O47" s="414"/>
      <c r="P47" s="414"/>
      <c r="Q47" s="414"/>
      <c r="R47" s="414"/>
      <c r="S47" s="414"/>
      <c r="T47" s="415"/>
      <c r="U47" s="23"/>
      <c r="V47" s="24" t="s">
        <v>94</v>
      </c>
      <c r="W47" s="24" t="s">
        <v>45</v>
      </c>
      <c r="X47" s="24" t="s">
        <v>94</v>
      </c>
      <c r="Y47" s="25"/>
      <c r="Z47" s="12"/>
    </row>
    <row r="48" spans="1:26" ht="29.25" customHeight="1">
      <c r="A48" s="12"/>
      <c r="B48" s="18"/>
      <c r="C48" s="39" t="s">
        <v>114</v>
      </c>
      <c r="D48" s="414" t="s">
        <v>115</v>
      </c>
      <c r="E48" s="414"/>
      <c r="F48" s="414"/>
      <c r="G48" s="414"/>
      <c r="H48" s="414"/>
      <c r="I48" s="414"/>
      <c r="J48" s="414"/>
      <c r="K48" s="414"/>
      <c r="L48" s="414"/>
      <c r="M48" s="414"/>
      <c r="N48" s="414"/>
      <c r="O48" s="414"/>
      <c r="P48" s="414"/>
      <c r="Q48" s="414"/>
      <c r="R48" s="414"/>
      <c r="S48" s="414"/>
      <c r="T48" s="415"/>
      <c r="U48" s="23"/>
      <c r="V48" s="24" t="s">
        <v>94</v>
      </c>
      <c r="W48" s="24" t="s">
        <v>45</v>
      </c>
      <c r="X48" s="24" t="s">
        <v>94</v>
      </c>
      <c r="Y48" s="25"/>
      <c r="Z48" s="12"/>
    </row>
    <row r="49" spans="1:26" ht="45" customHeight="1">
      <c r="A49" s="12"/>
      <c r="B49" s="18"/>
      <c r="C49" s="39" t="s">
        <v>116</v>
      </c>
      <c r="D49" s="414" t="s">
        <v>174</v>
      </c>
      <c r="E49" s="414"/>
      <c r="F49" s="414"/>
      <c r="G49" s="414"/>
      <c r="H49" s="414"/>
      <c r="I49" s="414"/>
      <c r="J49" s="414"/>
      <c r="K49" s="414"/>
      <c r="L49" s="414"/>
      <c r="M49" s="414"/>
      <c r="N49" s="414"/>
      <c r="O49" s="414"/>
      <c r="P49" s="414"/>
      <c r="Q49" s="414"/>
      <c r="R49" s="414"/>
      <c r="S49" s="414"/>
      <c r="T49" s="415"/>
      <c r="U49" s="23"/>
      <c r="V49" s="24" t="s">
        <v>94</v>
      </c>
      <c r="W49" s="24" t="s">
        <v>45</v>
      </c>
      <c r="X49" s="24" t="s">
        <v>94</v>
      </c>
      <c r="Y49" s="25"/>
      <c r="Z49" s="12"/>
    </row>
    <row r="50" spans="1:26" ht="7.5" customHeight="1">
      <c r="A50" s="12"/>
      <c r="B50" s="18"/>
      <c r="C50" s="32"/>
      <c r="D50" s="32"/>
      <c r="E50" s="32"/>
      <c r="F50" s="32"/>
      <c r="G50" s="32"/>
      <c r="H50" s="32"/>
      <c r="I50" s="32"/>
      <c r="J50" s="32"/>
      <c r="K50" s="32"/>
      <c r="L50" s="32"/>
      <c r="M50" s="32"/>
      <c r="N50" s="32"/>
      <c r="O50" s="32"/>
      <c r="P50" s="32"/>
      <c r="Q50" s="32"/>
      <c r="R50" s="32"/>
      <c r="S50" s="32"/>
      <c r="T50" s="32"/>
      <c r="U50" s="23"/>
      <c r="V50" s="24"/>
      <c r="W50" s="24"/>
      <c r="X50" s="24"/>
      <c r="Y50" s="25"/>
      <c r="Z50" s="12"/>
    </row>
    <row r="51" spans="1:26" ht="26.25" customHeight="1">
      <c r="A51" s="12"/>
      <c r="B51" s="18"/>
      <c r="C51" s="429" t="s">
        <v>13</v>
      </c>
      <c r="D51" s="430"/>
      <c r="E51" s="430"/>
      <c r="F51" s="430"/>
      <c r="G51" s="430"/>
      <c r="H51" s="431"/>
      <c r="I51" s="432" t="s">
        <v>10</v>
      </c>
      <c r="J51" s="433"/>
      <c r="K51" s="23"/>
      <c r="L51" s="429" t="s">
        <v>33</v>
      </c>
      <c r="M51" s="430"/>
      <c r="N51" s="430"/>
      <c r="O51" s="430"/>
      <c r="P51" s="430"/>
      <c r="Q51" s="431"/>
      <c r="R51" s="432" t="s">
        <v>2</v>
      </c>
      <c r="S51" s="434"/>
      <c r="T51" s="12"/>
      <c r="U51" s="23"/>
      <c r="V51" s="24"/>
      <c r="W51" s="24"/>
      <c r="X51" s="24"/>
      <c r="Y51" s="25"/>
      <c r="Z51" s="12"/>
    </row>
    <row r="52" spans="1:26" ht="7.5" customHeight="1">
      <c r="A52" s="12"/>
      <c r="B52" s="18"/>
      <c r="C52" s="12"/>
      <c r="D52" s="12"/>
      <c r="E52" s="12"/>
      <c r="F52" s="12"/>
      <c r="G52" s="12"/>
      <c r="H52" s="12"/>
      <c r="I52" s="12"/>
      <c r="J52" s="12"/>
      <c r="K52" s="12"/>
      <c r="L52" s="12"/>
      <c r="M52" s="12"/>
      <c r="N52" s="12"/>
      <c r="O52" s="12"/>
      <c r="P52" s="12"/>
      <c r="Q52" s="12"/>
      <c r="R52" s="12"/>
      <c r="S52" s="12"/>
      <c r="T52" s="12"/>
      <c r="U52" s="23"/>
      <c r="V52" s="24"/>
      <c r="W52" s="24"/>
      <c r="X52" s="24"/>
      <c r="Y52" s="25"/>
      <c r="Z52" s="12"/>
    </row>
    <row r="53" spans="1:26" ht="22.5" customHeight="1">
      <c r="A53" s="12"/>
      <c r="B53" s="18"/>
      <c r="C53" s="417"/>
      <c r="D53" s="418"/>
      <c r="E53" s="418"/>
      <c r="F53" s="418"/>
      <c r="G53" s="418"/>
      <c r="H53" s="418"/>
      <c r="I53" s="419"/>
      <c r="J53" s="420" t="s">
        <v>15</v>
      </c>
      <c r="K53" s="420"/>
      <c r="L53" s="420"/>
      <c r="M53" s="420"/>
      <c r="N53" s="420"/>
      <c r="O53" s="420" t="s">
        <v>16</v>
      </c>
      <c r="P53" s="420"/>
      <c r="Q53" s="420"/>
      <c r="R53" s="420"/>
      <c r="S53" s="420"/>
      <c r="T53" s="12"/>
      <c r="U53" s="23"/>
      <c r="V53" s="24"/>
      <c r="W53" s="24"/>
      <c r="X53" s="24"/>
      <c r="Y53" s="25"/>
      <c r="Z53" s="12"/>
    </row>
    <row r="54" spans="1:26" ht="22.5" customHeight="1">
      <c r="A54" s="12"/>
      <c r="B54" s="18"/>
      <c r="C54" s="421" t="s">
        <v>17</v>
      </c>
      <c r="D54" s="422"/>
      <c r="E54" s="422"/>
      <c r="F54" s="422"/>
      <c r="G54" s="422"/>
      <c r="H54" s="423"/>
      <c r="I54" s="40" t="s">
        <v>1</v>
      </c>
      <c r="J54" s="427" t="s">
        <v>2</v>
      </c>
      <c r="K54" s="427"/>
      <c r="L54" s="427"/>
      <c r="M54" s="427"/>
      <c r="N54" s="427"/>
      <c r="O54" s="428"/>
      <c r="P54" s="428"/>
      <c r="Q54" s="428"/>
      <c r="R54" s="428"/>
      <c r="S54" s="428"/>
      <c r="T54" s="12"/>
      <c r="U54" s="23"/>
      <c r="V54" s="24"/>
      <c r="W54" s="24"/>
      <c r="X54" s="24"/>
      <c r="Y54" s="25"/>
      <c r="Z54" s="12"/>
    </row>
    <row r="55" spans="1:26" ht="22.5" customHeight="1">
      <c r="A55" s="12"/>
      <c r="B55" s="18"/>
      <c r="C55" s="424"/>
      <c r="D55" s="425"/>
      <c r="E55" s="425"/>
      <c r="F55" s="425"/>
      <c r="G55" s="425"/>
      <c r="H55" s="426"/>
      <c r="I55" s="40" t="s">
        <v>0</v>
      </c>
      <c r="J55" s="427" t="s">
        <v>2</v>
      </c>
      <c r="K55" s="427"/>
      <c r="L55" s="427"/>
      <c r="M55" s="427"/>
      <c r="N55" s="427"/>
      <c r="O55" s="427" t="s">
        <v>2</v>
      </c>
      <c r="P55" s="427"/>
      <c r="Q55" s="427"/>
      <c r="R55" s="427"/>
      <c r="S55" s="427"/>
      <c r="T55" s="12"/>
      <c r="U55" s="23"/>
      <c r="V55" s="24"/>
      <c r="W55" s="24"/>
      <c r="X55" s="24"/>
      <c r="Y55" s="25"/>
      <c r="Z55" s="12"/>
    </row>
    <row r="56" spans="1:26" ht="15" customHeight="1">
      <c r="A56" s="12"/>
      <c r="B56" s="18"/>
      <c r="C56" s="12"/>
      <c r="D56" s="12"/>
      <c r="E56" s="12"/>
      <c r="F56" s="12"/>
      <c r="G56" s="12"/>
      <c r="H56" s="12"/>
      <c r="I56" s="12"/>
      <c r="J56" s="12"/>
      <c r="K56" s="12"/>
      <c r="L56" s="12"/>
      <c r="M56" s="12"/>
      <c r="N56" s="12"/>
      <c r="O56" s="12"/>
      <c r="P56" s="12"/>
      <c r="Q56" s="12"/>
      <c r="R56" s="12"/>
      <c r="S56" s="12"/>
      <c r="T56" s="12"/>
      <c r="U56" s="23"/>
      <c r="V56" s="24"/>
      <c r="W56" s="24"/>
      <c r="X56" s="24"/>
      <c r="Y56" s="25"/>
      <c r="Z56" s="12"/>
    </row>
    <row r="57" spans="1:26" ht="15" customHeight="1">
      <c r="A57" s="12"/>
      <c r="B57" s="18" t="s">
        <v>18</v>
      </c>
      <c r="C57" s="12"/>
      <c r="D57" s="12"/>
      <c r="E57" s="12"/>
      <c r="F57" s="12"/>
      <c r="G57" s="12"/>
      <c r="H57" s="12"/>
      <c r="I57" s="12"/>
      <c r="J57" s="12"/>
      <c r="K57" s="12"/>
      <c r="L57" s="12"/>
      <c r="M57" s="12"/>
      <c r="N57" s="12"/>
      <c r="O57" s="12"/>
      <c r="P57" s="12"/>
      <c r="Q57" s="12"/>
      <c r="R57" s="12"/>
      <c r="S57" s="12"/>
      <c r="T57" s="12"/>
      <c r="U57" s="518" t="s">
        <v>92</v>
      </c>
      <c r="V57" s="453"/>
      <c r="W57" s="453"/>
      <c r="X57" s="453"/>
      <c r="Y57" s="519"/>
      <c r="Z57" s="12"/>
    </row>
    <row r="58" spans="1:26" ht="15" customHeight="1">
      <c r="A58" s="12"/>
      <c r="B58" s="18"/>
      <c r="C58" s="12"/>
      <c r="D58" s="12"/>
      <c r="E58" s="12"/>
      <c r="F58" s="12"/>
      <c r="G58" s="12"/>
      <c r="H58" s="12"/>
      <c r="I58" s="12"/>
      <c r="J58" s="12"/>
      <c r="K58" s="12"/>
      <c r="L58" s="12"/>
      <c r="M58" s="12"/>
      <c r="N58" s="12"/>
      <c r="O58" s="12"/>
      <c r="P58" s="12"/>
      <c r="Q58" s="12"/>
      <c r="R58" s="12"/>
      <c r="S58" s="12"/>
      <c r="T58" s="12"/>
      <c r="U58" s="23"/>
      <c r="V58" s="24"/>
      <c r="W58" s="24"/>
      <c r="X58" s="24"/>
      <c r="Y58" s="25"/>
      <c r="Z58" s="12"/>
    </row>
    <row r="59" spans="1:26" ht="15" customHeight="1">
      <c r="A59" s="12"/>
      <c r="B59" s="18"/>
      <c r="C59" s="39" t="s">
        <v>119</v>
      </c>
      <c r="D59" s="414" t="s">
        <v>195</v>
      </c>
      <c r="E59" s="414"/>
      <c r="F59" s="414"/>
      <c r="G59" s="414"/>
      <c r="H59" s="414"/>
      <c r="I59" s="414"/>
      <c r="J59" s="414"/>
      <c r="K59" s="414"/>
      <c r="L59" s="414"/>
      <c r="M59" s="414"/>
      <c r="N59" s="414"/>
      <c r="O59" s="414"/>
      <c r="P59" s="414"/>
      <c r="Q59" s="414"/>
      <c r="R59" s="414"/>
      <c r="S59" s="414"/>
      <c r="T59" s="415"/>
      <c r="U59" s="23"/>
      <c r="V59" s="24" t="s">
        <v>94</v>
      </c>
      <c r="W59" s="24" t="s">
        <v>45</v>
      </c>
      <c r="X59" s="24" t="s">
        <v>94</v>
      </c>
      <c r="Y59" s="25"/>
      <c r="Z59" s="12"/>
    </row>
    <row r="60" spans="1:26" ht="15" customHeight="1">
      <c r="A60" s="12"/>
      <c r="B60" s="18"/>
      <c r="C60" s="39"/>
      <c r="D60" s="414"/>
      <c r="E60" s="414"/>
      <c r="F60" s="414"/>
      <c r="G60" s="414"/>
      <c r="H60" s="414"/>
      <c r="I60" s="414"/>
      <c r="J60" s="414"/>
      <c r="K60" s="414"/>
      <c r="L60" s="414"/>
      <c r="M60" s="414"/>
      <c r="N60" s="414"/>
      <c r="O60" s="414"/>
      <c r="P60" s="414"/>
      <c r="Q60" s="414"/>
      <c r="R60" s="414"/>
      <c r="S60" s="414"/>
      <c r="T60" s="415"/>
      <c r="U60" s="23"/>
      <c r="V60" s="24"/>
      <c r="W60" s="24"/>
      <c r="X60" s="24"/>
      <c r="Y60" s="25"/>
      <c r="Z60" s="12"/>
    </row>
    <row r="61" spans="1:26" ht="8.25" customHeight="1">
      <c r="A61" s="12"/>
      <c r="B61" s="18"/>
      <c r="C61" s="39"/>
      <c r="D61" s="36"/>
      <c r="E61" s="36"/>
      <c r="F61" s="36"/>
      <c r="G61" s="36"/>
      <c r="H61" s="36"/>
      <c r="I61" s="36"/>
      <c r="J61" s="36"/>
      <c r="K61" s="36"/>
      <c r="L61" s="36"/>
      <c r="M61" s="36"/>
      <c r="N61" s="36"/>
      <c r="O61" s="36"/>
      <c r="P61" s="36"/>
      <c r="Q61" s="36"/>
      <c r="R61" s="36"/>
      <c r="S61" s="36"/>
      <c r="T61" s="50"/>
      <c r="U61" s="23"/>
      <c r="V61" s="24"/>
      <c r="W61" s="24"/>
      <c r="X61" s="24"/>
      <c r="Y61" s="25"/>
      <c r="Z61" s="12"/>
    </row>
    <row r="62" spans="1:26" ht="15" customHeight="1">
      <c r="A62" s="12"/>
      <c r="B62" s="18"/>
      <c r="C62" s="39" t="s">
        <v>77</v>
      </c>
      <c r="D62" s="414" t="s">
        <v>177</v>
      </c>
      <c r="E62" s="414"/>
      <c r="F62" s="414"/>
      <c r="G62" s="414"/>
      <c r="H62" s="414"/>
      <c r="I62" s="414"/>
      <c r="J62" s="414"/>
      <c r="K62" s="414"/>
      <c r="L62" s="414"/>
      <c r="M62" s="414"/>
      <c r="N62" s="414"/>
      <c r="O62" s="414"/>
      <c r="P62" s="414"/>
      <c r="Q62" s="414"/>
      <c r="R62" s="414"/>
      <c r="S62" s="414"/>
      <c r="T62" s="415"/>
      <c r="U62" s="23"/>
      <c r="V62" s="24" t="s">
        <v>94</v>
      </c>
      <c r="W62" s="24" t="s">
        <v>45</v>
      </c>
      <c r="X62" s="24" t="s">
        <v>94</v>
      </c>
      <c r="Y62" s="25"/>
      <c r="Z62" s="12"/>
    </row>
    <row r="63" spans="1:26" ht="15" customHeight="1">
      <c r="A63" s="12"/>
      <c r="B63" s="42"/>
      <c r="C63" s="90"/>
      <c r="D63" s="458"/>
      <c r="E63" s="458"/>
      <c r="F63" s="458"/>
      <c r="G63" s="458"/>
      <c r="H63" s="458"/>
      <c r="I63" s="458"/>
      <c r="J63" s="458"/>
      <c r="K63" s="458"/>
      <c r="L63" s="458"/>
      <c r="M63" s="458"/>
      <c r="N63" s="458"/>
      <c r="O63" s="458"/>
      <c r="P63" s="458"/>
      <c r="Q63" s="458"/>
      <c r="R63" s="458"/>
      <c r="S63" s="458"/>
      <c r="T63" s="459"/>
      <c r="U63" s="52"/>
      <c r="V63" s="53"/>
      <c r="W63" s="53"/>
      <c r="X63" s="53"/>
      <c r="Y63" s="54"/>
      <c r="Z63" s="12"/>
    </row>
    <row r="64" spans="1:26" ht="15" customHeight="1">
      <c r="A64" s="12"/>
      <c r="B64" s="16"/>
      <c r="C64" s="16"/>
      <c r="D64" s="16"/>
      <c r="E64" s="16"/>
      <c r="F64" s="16"/>
      <c r="G64" s="16"/>
      <c r="H64" s="16"/>
      <c r="I64" s="16"/>
      <c r="J64" s="16"/>
      <c r="K64" s="16"/>
      <c r="L64" s="16"/>
      <c r="M64" s="16"/>
      <c r="N64" s="16"/>
      <c r="O64" s="16"/>
      <c r="P64" s="16"/>
      <c r="Q64" s="16"/>
      <c r="R64" s="16"/>
      <c r="S64" s="16"/>
      <c r="T64" s="16"/>
      <c r="U64" s="16"/>
      <c r="V64" s="16"/>
      <c r="W64" s="16"/>
      <c r="X64" s="16"/>
      <c r="Y64" s="16"/>
      <c r="Z64" s="12"/>
    </row>
    <row r="65" spans="1:31" ht="15" customHeight="1">
      <c r="A65" s="12"/>
      <c r="B65" s="12" t="s">
        <v>122</v>
      </c>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31" ht="15" customHeight="1">
      <c r="A66" s="12"/>
      <c r="B66" s="91">
        <v>1</v>
      </c>
      <c r="C66" s="471" t="s">
        <v>123</v>
      </c>
      <c r="D66" s="471"/>
      <c r="E66" s="471"/>
      <c r="F66" s="471"/>
      <c r="G66" s="471"/>
      <c r="H66" s="471"/>
      <c r="I66" s="471"/>
      <c r="J66" s="471"/>
      <c r="K66" s="471"/>
      <c r="L66" s="471"/>
      <c r="M66" s="471"/>
      <c r="N66" s="471"/>
      <c r="O66" s="471"/>
      <c r="P66" s="471"/>
      <c r="Q66" s="471"/>
      <c r="R66" s="471"/>
      <c r="S66" s="471"/>
      <c r="T66" s="471"/>
      <c r="U66" s="471"/>
      <c r="V66" s="471"/>
      <c r="W66" s="471"/>
      <c r="X66" s="471"/>
      <c r="Y66" s="471"/>
      <c r="Z66" s="12"/>
      <c r="AE66" s="92"/>
    </row>
    <row r="67" spans="1:31" ht="30" customHeight="1">
      <c r="A67" s="12"/>
      <c r="B67" s="41" t="s">
        <v>196</v>
      </c>
      <c r="C67" s="414" t="s">
        <v>197</v>
      </c>
      <c r="D67" s="414"/>
      <c r="E67" s="414"/>
      <c r="F67" s="414"/>
      <c r="G67" s="414"/>
      <c r="H67" s="414"/>
      <c r="I67" s="414"/>
      <c r="J67" s="414"/>
      <c r="K67" s="414"/>
      <c r="L67" s="414"/>
      <c r="M67" s="414"/>
      <c r="N67" s="414"/>
      <c r="O67" s="414"/>
      <c r="P67" s="414"/>
      <c r="Q67" s="414"/>
      <c r="R67" s="414"/>
      <c r="S67" s="414"/>
      <c r="T67" s="414"/>
      <c r="U67" s="414"/>
      <c r="V67" s="414"/>
      <c r="W67" s="414"/>
      <c r="X67" s="414"/>
      <c r="Y67" s="414"/>
      <c r="Z67" s="12"/>
    </row>
    <row r="68" spans="1:31" ht="14.25" customHeight="1">
      <c r="A68" s="12"/>
      <c r="B68" s="91">
        <v>3</v>
      </c>
      <c r="C68" s="471" t="s">
        <v>125</v>
      </c>
      <c r="D68" s="471"/>
      <c r="E68" s="471"/>
      <c r="F68" s="471"/>
      <c r="G68" s="471"/>
      <c r="H68" s="471"/>
      <c r="I68" s="471"/>
      <c r="J68" s="471"/>
      <c r="K68" s="471"/>
      <c r="L68" s="471"/>
      <c r="M68" s="471"/>
      <c r="N68" s="471"/>
      <c r="O68" s="471"/>
      <c r="P68" s="471"/>
      <c r="Q68" s="471"/>
      <c r="R68" s="471"/>
      <c r="S68" s="471"/>
      <c r="T68" s="471"/>
      <c r="U68" s="471"/>
      <c r="V68" s="471"/>
      <c r="W68" s="471"/>
      <c r="X68" s="471"/>
      <c r="Y68" s="471"/>
      <c r="Z68" s="27"/>
    </row>
    <row r="69" spans="1:31" ht="45" customHeight="1">
      <c r="A69" s="12"/>
      <c r="B69" s="91">
        <v>4</v>
      </c>
      <c r="C69" s="414" t="s">
        <v>198</v>
      </c>
      <c r="D69" s="471"/>
      <c r="E69" s="471"/>
      <c r="F69" s="471"/>
      <c r="G69" s="471"/>
      <c r="H69" s="471"/>
      <c r="I69" s="471"/>
      <c r="J69" s="471"/>
      <c r="K69" s="471"/>
      <c r="L69" s="471"/>
      <c r="M69" s="471"/>
      <c r="N69" s="471"/>
      <c r="O69" s="471"/>
      <c r="P69" s="471"/>
      <c r="Q69" s="471"/>
      <c r="R69" s="471"/>
      <c r="S69" s="471"/>
      <c r="T69" s="471"/>
      <c r="U69" s="471"/>
      <c r="V69" s="471"/>
      <c r="W69" s="471"/>
      <c r="X69" s="471"/>
      <c r="Y69" s="471"/>
      <c r="Z69" s="27"/>
    </row>
    <row r="70" spans="1:31">
      <c r="A70" s="12"/>
      <c r="B70" s="12"/>
      <c r="C70" s="12"/>
      <c r="D70" s="12"/>
      <c r="E70" s="12"/>
      <c r="F70" s="12"/>
      <c r="G70" s="12"/>
      <c r="H70" s="12"/>
      <c r="I70" s="12"/>
      <c r="J70" s="12"/>
      <c r="K70" s="12"/>
      <c r="L70" s="12"/>
      <c r="M70" s="12"/>
      <c r="N70" s="12"/>
      <c r="O70" s="12"/>
      <c r="P70" s="12"/>
      <c r="Q70" s="12"/>
      <c r="R70" s="12"/>
      <c r="S70" s="12"/>
      <c r="T70" s="12"/>
      <c r="U70" s="12"/>
      <c r="V70" s="12"/>
      <c r="W70" s="12"/>
      <c r="X70" s="12"/>
      <c r="Y70" s="1088" t="s">
        <v>216</v>
      </c>
      <c r="Z70" s="12"/>
    </row>
    <row r="71" spans="1:31">
      <c r="F71" s="29" t="s">
        <v>199</v>
      </c>
    </row>
  </sheetData>
  <mergeCells count="61">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59:T60"/>
    <mergeCell ref="D62:T63"/>
    <mergeCell ref="C66:Y66"/>
    <mergeCell ref="C67:Y67"/>
    <mergeCell ref="C68:Y68"/>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B9B33-E9AB-466D-A31D-5A84C7E809A2}">
  <sheetPr>
    <tabColor rgb="FFFFFF00"/>
  </sheetPr>
  <dimension ref="B1:I38"/>
  <sheetViews>
    <sheetView view="pageBreakPreview" zoomScaleNormal="100" zoomScaleSheetLayoutView="100" workbookViewId="0">
      <selection activeCell="I38" sqref="I38"/>
    </sheetView>
  </sheetViews>
  <sheetFormatPr defaultRowHeight="13.2"/>
  <cols>
    <col min="1" max="1" width="1.6640625" style="10" customWidth="1"/>
    <col min="2" max="2" width="31.77734375" style="10" customWidth="1"/>
    <col min="3" max="4" width="3.44140625" style="10" customWidth="1"/>
    <col min="5" max="5" width="26.21875" style="10" customWidth="1"/>
    <col min="6" max="6" width="11.5546875" style="10" customWidth="1"/>
    <col min="7" max="7" width="8.33203125" style="10" customWidth="1"/>
    <col min="8" max="8" width="26.5546875" style="10" customWidth="1"/>
    <col min="9" max="9" width="15.21875" style="10" customWidth="1"/>
    <col min="10" max="10" width="1.21875" style="10" customWidth="1"/>
    <col min="11" max="257" width="8.88671875" style="10"/>
    <col min="258" max="258" width="31.77734375" style="10" customWidth="1"/>
    <col min="259" max="260" width="3.44140625" style="10" customWidth="1"/>
    <col min="261" max="261" width="26.21875" style="10" customWidth="1"/>
    <col min="262" max="262" width="11.5546875" style="10" customWidth="1"/>
    <col min="263" max="263" width="8.33203125" style="10" customWidth="1"/>
    <col min="264" max="264" width="26.5546875" style="10" customWidth="1"/>
    <col min="265" max="265" width="15.21875" style="10" customWidth="1"/>
    <col min="266" max="513" width="8.88671875" style="10"/>
    <col min="514" max="514" width="31.77734375" style="10" customWidth="1"/>
    <col min="515" max="516" width="3.44140625" style="10" customWidth="1"/>
    <col min="517" max="517" width="26.21875" style="10" customWidth="1"/>
    <col min="518" max="518" width="11.5546875" style="10" customWidth="1"/>
    <col min="519" max="519" width="8.33203125" style="10" customWidth="1"/>
    <col min="520" max="520" width="26.5546875" style="10" customWidth="1"/>
    <col min="521" max="521" width="15.21875" style="10" customWidth="1"/>
    <col min="522" max="769" width="8.88671875" style="10"/>
    <col min="770" max="770" width="31.77734375" style="10" customWidth="1"/>
    <col min="771" max="772" width="3.44140625" style="10" customWidth="1"/>
    <col min="773" max="773" width="26.21875" style="10" customWidth="1"/>
    <col min="774" max="774" width="11.5546875" style="10" customWidth="1"/>
    <col min="775" max="775" width="8.33203125" style="10" customWidth="1"/>
    <col min="776" max="776" width="26.5546875" style="10" customWidth="1"/>
    <col min="777" max="777" width="15.21875" style="10" customWidth="1"/>
    <col min="778" max="1025" width="8.88671875" style="10"/>
    <col min="1026" max="1026" width="31.77734375" style="10" customWidth="1"/>
    <col min="1027" max="1028" width="3.44140625" style="10" customWidth="1"/>
    <col min="1029" max="1029" width="26.21875" style="10" customWidth="1"/>
    <col min="1030" max="1030" width="11.5546875" style="10" customWidth="1"/>
    <col min="1031" max="1031" width="8.33203125" style="10" customWidth="1"/>
    <col min="1032" max="1032" width="26.5546875" style="10" customWidth="1"/>
    <col min="1033" max="1033" width="15.21875" style="10" customWidth="1"/>
    <col min="1034" max="1281" width="8.88671875" style="10"/>
    <col min="1282" max="1282" width="31.77734375" style="10" customWidth="1"/>
    <col min="1283" max="1284" width="3.44140625" style="10" customWidth="1"/>
    <col min="1285" max="1285" width="26.21875" style="10" customWidth="1"/>
    <col min="1286" max="1286" width="11.5546875" style="10" customWidth="1"/>
    <col min="1287" max="1287" width="8.33203125" style="10" customWidth="1"/>
    <col min="1288" max="1288" width="26.5546875" style="10" customWidth="1"/>
    <col min="1289" max="1289" width="15.21875" style="10" customWidth="1"/>
    <col min="1290" max="1537" width="8.88671875" style="10"/>
    <col min="1538" max="1538" width="31.77734375" style="10" customWidth="1"/>
    <col min="1539" max="1540" width="3.44140625" style="10" customWidth="1"/>
    <col min="1541" max="1541" width="26.21875" style="10" customWidth="1"/>
    <col min="1542" max="1542" width="11.5546875" style="10" customWidth="1"/>
    <col min="1543" max="1543" width="8.33203125" style="10" customWidth="1"/>
    <col min="1544" max="1544" width="26.5546875" style="10" customWidth="1"/>
    <col min="1545" max="1545" width="15.21875" style="10" customWidth="1"/>
    <col min="1546" max="1793" width="8.88671875" style="10"/>
    <col min="1794" max="1794" width="31.77734375" style="10" customWidth="1"/>
    <col min="1795" max="1796" width="3.44140625" style="10" customWidth="1"/>
    <col min="1797" max="1797" width="26.21875" style="10" customWidth="1"/>
    <col min="1798" max="1798" width="11.5546875" style="10" customWidth="1"/>
    <col min="1799" max="1799" width="8.33203125" style="10" customWidth="1"/>
    <col min="1800" max="1800" width="26.5546875" style="10" customWidth="1"/>
    <col min="1801" max="1801" width="15.21875" style="10" customWidth="1"/>
    <col min="1802" max="2049" width="8.88671875" style="10"/>
    <col min="2050" max="2050" width="31.77734375" style="10" customWidth="1"/>
    <col min="2051" max="2052" width="3.44140625" style="10" customWidth="1"/>
    <col min="2053" max="2053" width="26.21875" style="10" customWidth="1"/>
    <col min="2054" max="2054" width="11.5546875" style="10" customWidth="1"/>
    <col min="2055" max="2055" width="8.33203125" style="10" customWidth="1"/>
    <col min="2056" max="2056" width="26.5546875" style="10" customWidth="1"/>
    <col min="2057" max="2057" width="15.21875" style="10" customWidth="1"/>
    <col min="2058" max="2305" width="8.88671875" style="10"/>
    <col min="2306" max="2306" width="31.77734375" style="10" customWidth="1"/>
    <col min="2307" max="2308" width="3.44140625" style="10" customWidth="1"/>
    <col min="2309" max="2309" width="26.21875" style="10" customWidth="1"/>
    <col min="2310" max="2310" width="11.5546875" style="10" customWidth="1"/>
    <col min="2311" max="2311" width="8.33203125" style="10" customWidth="1"/>
    <col min="2312" max="2312" width="26.5546875" style="10" customWidth="1"/>
    <col min="2313" max="2313" width="15.21875" style="10" customWidth="1"/>
    <col min="2314" max="2561" width="8.88671875" style="10"/>
    <col min="2562" max="2562" width="31.77734375" style="10" customWidth="1"/>
    <col min="2563" max="2564" width="3.44140625" style="10" customWidth="1"/>
    <col min="2565" max="2565" width="26.21875" style="10" customWidth="1"/>
    <col min="2566" max="2566" width="11.5546875" style="10" customWidth="1"/>
    <col min="2567" max="2567" width="8.33203125" style="10" customWidth="1"/>
    <col min="2568" max="2568" width="26.5546875" style="10" customWidth="1"/>
    <col min="2569" max="2569" width="15.21875" style="10" customWidth="1"/>
    <col min="2570" max="2817" width="8.88671875" style="10"/>
    <col min="2818" max="2818" width="31.77734375" style="10" customWidth="1"/>
    <col min="2819" max="2820" width="3.44140625" style="10" customWidth="1"/>
    <col min="2821" max="2821" width="26.21875" style="10" customWidth="1"/>
    <col min="2822" max="2822" width="11.5546875" style="10" customWidth="1"/>
    <col min="2823" max="2823" width="8.33203125" style="10" customWidth="1"/>
    <col min="2824" max="2824" width="26.5546875" style="10" customWidth="1"/>
    <col min="2825" max="2825" width="15.21875" style="10" customWidth="1"/>
    <col min="2826" max="3073" width="8.88671875" style="10"/>
    <col min="3074" max="3074" width="31.77734375" style="10" customWidth="1"/>
    <col min="3075" max="3076" width="3.44140625" style="10" customWidth="1"/>
    <col min="3077" max="3077" width="26.21875" style="10" customWidth="1"/>
    <col min="3078" max="3078" width="11.5546875" style="10" customWidth="1"/>
    <col min="3079" max="3079" width="8.33203125" style="10" customWidth="1"/>
    <col min="3080" max="3080" width="26.5546875" style="10" customWidth="1"/>
    <col min="3081" max="3081" width="15.21875" style="10" customWidth="1"/>
    <col min="3082" max="3329" width="8.88671875" style="10"/>
    <col min="3330" max="3330" width="31.77734375" style="10" customWidth="1"/>
    <col min="3331" max="3332" width="3.44140625" style="10" customWidth="1"/>
    <col min="3333" max="3333" width="26.21875" style="10" customWidth="1"/>
    <col min="3334" max="3334" width="11.5546875" style="10" customWidth="1"/>
    <col min="3335" max="3335" width="8.33203125" style="10" customWidth="1"/>
    <col min="3336" max="3336" width="26.5546875" style="10" customWidth="1"/>
    <col min="3337" max="3337" width="15.21875" style="10" customWidth="1"/>
    <col min="3338" max="3585" width="8.88671875" style="10"/>
    <col min="3586" max="3586" width="31.77734375" style="10" customWidth="1"/>
    <col min="3587" max="3588" width="3.44140625" style="10" customWidth="1"/>
    <col min="3589" max="3589" width="26.21875" style="10" customWidth="1"/>
    <col min="3590" max="3590" width="11.5546875" style="10" customWidth="1"/>
    <col min="3591" max="3591" width="8.33203125" style="10" customWidth="1"/>
    <col min="3592" max="3592" width="26.5546875" style="10" customWidth="1"/>
    <col min="3593" max="3593" width="15.21875" style="10" customWidth="1"/>
    <col min="3594" max="3841" width="8.88671875" style="10"/>
    <col min="3842" max="3842" width="31.77734375" style="10" customWidth="1"/>
    <col min="3843" max="3844" width="3.44140625" style="10" customWidth="1"/>
    <col min="3845" max="3845" width="26.21875" style="10" customWidth="1"/>
    <col min="3846" max="3846" width="11.5546875" style="10" customWidth="1"/>
    <col min="3847" max="3847" width="8.33203125" style="10" customWidth="1"/>
    <col min="3848" max="3848" width="26.5546875" style="10" customWidth="1"/>
    <col min="3849" max="3849" width="15.21875" style="10" customWidth="1"/>
    <col min="3850" max="4097" width="8.88671875" style="10"/>
    <col min="4098" max="4098" width="31.77734375" style="10" customWidth="1"/>
    <col min="4099" max="4100" width="3.44140625" style="10" customWidth="1"/>
    <col min="4101" max="4101" width="26.21875" style="10" customWidth="1"/>
    <col min="4102" max="4102" width="11.5546875" style="10" customWidth="1"/>
    <col min="4103" max="4103" width="8.33203125" style="10" customWidth="1"/>
    <col min="4104" max="4104" width="26.5546875" style="10" customWidth="1"/>
    <col min="4105" max="4105" width="15.21875" style="10" customWidth="1"/>
    <col min="4106" max="4353" width="8.88671875" style="10"/>
    <col min="4354" max="4354" width="31.77734375" style="10" customWidth="1"/>
    <col min="4355" max="4356" width="3.44140625" style="10" customWidth="1"/>
    <col min="4357" max="4357" width="26.21875" style="10" customWidth="1"/>
    <col min="4358" max="4358" width="11.5546875" style="10" customWidth="1"/>
    <col min="4359" max="4359" width="8.33203125" style="10" customWidth="1"/>
    <col min="4360" max="4360" width="26.5546875" style="10" customWidth="1"/>
    <col min="4361" max="4361" width="15.21875" style="10" customWidth="1"/>
    <col min="4362" max="4609" width="8.88671875" style="10"/>
    <col min="4610" max="4610" width="31.77734375" style="10" customWidth="1"/>
    <col min="4611" max="4612" width="3.44140625" style="10" customWidth="1"/>
    <col min="4613" max="4613" width="26.21875" style="10" customWidth="1"/>
    <col min="4614" max="4614" width="11.5546875" style="10" customWidth="1"/>
    <col min="4615" max="4615" width="8.33203125" style="10" customWidth="1"/>
    <col min="4616" max="4616" width="26.5546875" style="10" customWidth="1"/>
    <col min="4617" max="4617" width="15.21875" style="10" customWidth="1"/>
    <col min="4618" max="4865" width="8.88671875" style="10"/>
    <col min="4866" max="4866" width="31.77734375" style="10" customWidth="1"/>
    <col min="4867" max="4868" width="3.44140625" style="10" customWidth="1"/>
    <col min="4869" max="4869" width="26.21875" style="10" customWidth="1"/>
    <col min="4870" max="4870" width="11.5546875" style="10" customWidth="1"/>
    <col min="4871" max="4871" width="8.33203125" style="10" customWidth="1"/>
    <col min="4872" max="4872" width="26.5546875" style="10" customWidth="1"/>
    <col min="4873" max="4873" width="15.21875" style="10" customWidth="1"/>
    <col min="4874" max="5121" width="8.88671875" style="10"/>
    <col min="5122" max="5122" width="31.77734375" style="10" customWidth="1"/>
    <col min="5123" max="5124" width="3.44140625" style="10" customWidth="1"/>
    <col min="5125" max="5125" width="26.21875" style="10" customWidth="1"/>
    <col min="5126" max="5126" width="11.5546875" style="10" customWidth="1"/>
    <col min="5127" max="5127" width="8.33203125" style="10" customWidth="1"/>
    <col min="5128" max="5128" width="26.5546875" style="10" customWidth="1"/>
    <col min="5129" max="5129" width="15.21875" style="10" customWidth="1"/>
    <col min="5130" max="5377" width="8.88671875" style="10"/>
    <col min="5378" max="5378" width="31.77734375" style="10" customWidth="1"/>
    <col min="5379" max="5380" width="3.44140625" style="10" customWidth="1"/>
    <col min="5381" max="5381" width="26.21875" style="10" customWidth="1"/>
    <col min="5382" max="5382" width="11.5546875" style="10" customWidth="1"/>
    <col min="5383" max="5383" width="8.33203125" style="10" customWidth="1"/>
    <col min="5384" max="5384" width="26.5546875" style="10" customWidth="1"/>
    <col min="5385" max="5385" width="15.21875" style="10" customWidth="1"/>
    <col min="5386" max="5633" width="8.88671875" style="10"/>
    <col min="5634" max="5634" width="31.77734375" style="10" customWidth="1"/>
    <col min="5635" max="5636" width="3.44140625" style="10" customWidth="1"/>
    <col min="5637" max="5637" width="26.21875" style="10" customWidth="1"/>
    <col min="5638" max="5638" width="11.5546875" style="10" customWidth="1"/>
    <col min="5639" max="5639" width="8.33203125" style="10" customWidth="1"/>
    <col min="5640" max="5640" width="26.5546875" style="10" customWidth="1"/>
    <col min="5641" max="5641" width="15.21875" style="10" customWidth="1"/>
    <col min="5642" max="5889" width="8.88671875" style="10"/>
    <col min="5890" max="5890" width="31.77734375" style="10" customWidth="1"/>
    <col min="5891" max="5892" width="3.44140625" style="10" customWidth="1"/>
    <col min="5893" max="5893" width="26.21875" style="10" customWidth="1"/>
    <col min="5894" max="5894" width="11.5546875" style="10" customWidth="1"/>
    <col min="5895" max="5895" width="8.33203125" style="10" customWidth="1"/>
    <col min="5896" max="5896" width="26.5546875" style="10" customWidth="1"/>
    <col min="5897" max="5897" width="15.21875" style="10" customWidth="1"/>
    <col min="5898" max="6145" width="8.88671875" style="10"/>
    <col min="6146" max="6146" width="31.77734375" style="10" customWidth="1"/>
    <col min="6147" max="6148" width="3.44140625" style="10" customWidth="1"/>
    <col min="6149" max="6149" width="26.21875" style="10" customWidth="1"/>
    <col min="6150" max="6150" width="11.5546875" style="10" customWidth="1"/>
    <col min="6151" max="6151" width="8.33203125" style="10" customWidth="1"/>
    <col min="6152" max="6152" width="26.5546875" style="10" customWidth="1"/>
    <col min="6153" max="6153" width="15.21875" style="10" customWidth="1"/>
    <col min="6154" max="6401" width="8.88671875" style="10"/>
    <col min="6402" max="6402" width="31.77734375" style="10" customWidth="1"/>
    <col min="6403" max="6404" width="3.44140625" style="10" customWidth="1"/>
    <col min="6405" max="6405" width="26.21875" style="10" customWidth="1"/>
    <col min="6406" max="6406" width="11.5546875" style="10" customWidth="1"/>
    <col min="6407" max="6407" width="8.33203125" style="10" customWidth="1"/>
    <col min="6408" max="6408" width="26.5546875" style="10" customWidth="1"/>
    <col min="6409" max="6409" width="15.21875" style="10" customWidth="1"/>
    <col min="6410" max="6657" width="8.88671875" style="10"/>
    <col min="6658" max="6658" width="31.77734375" style="10" customWidth="1"/>
    <col min="6659" max="6660" width="3.44140625" style="10" customWidth="1"/>
    <col min="6661" max="6661" width="26.21875" style="10" customWidth="1"/>
    <col min="6662" max="6662" width="11.5546875" style="10" customWidth="1"/>
    <col min="6663" max="6663" width="8.33203125" style="10" customWidth="1"/>
    <col min="6664" max="6664" width="26.5546875" style="10" customWidth="1"/>
    <col min="6665" max="6665" width="15.21875" style="10" customWidth="1"/>
    <col min="6666" max="6913" width="8.88671875" style="10"/>
    <col min="6914" max="6914" width="31.77734375" style="10" customWidth="1"/>
    <col min="6915" max="6916" width="3.44140625" style="10" customWidth="1"/>
    <col min="6917" max="6917" width="26.21875" style="10" customWidth="1"/>
    <col min="6918" max="6918" width="11.5546875" style="10" customWidth="1"/>
    <col min="6919" max="6919" width="8.33203125" style="10" customWidth="1"/>
    <col min="6920" max="6920" width="26.5546875" style="10" customWidth="1"/>
    <col min="6921" max="6921" width="15.21875" style="10" customWidth="1"/>
    <col min="6922" max="7169" width="8.88671875" style="10"/>
    <col min="7170" max="7170" width="31.77734375" style="10" customWidth="1"/>
    <col min="7171" max="7172" width="3.44140625" style="10" customWidth="1"/>
    <col min="7173" max="7173" width="26.21875" style="10" customWidth="1"/>
    <col min="7174" max="7174" width="11.5546875" style="10" customWidth="1"/>
    <col min="7175" max="7175" width="8.33203125" style="10" customWidth="1"/>
    <col min="7176" max="7176" width="26.5546875" style="10" customWidth="1"/>
    <col min="7177" max="7177" width="15.21875" style="10" customWidth="1"/>
    <col min="7178" max="7425" width="8.88671875" style="10"/>
    <col min="7426" max="7426" width="31.77734375" style="10" customWidth="1"/>
    <col min="7427" max="7428" width="3.44140625" style="10" customWidth="1"/>
    <col min="7429" max="7429" width="26.21875" style="10" customWidth="1"/>
    <col min="7430" max="7430" width="11.5546875" style="10" customWidth="1"/>
    <col min="7431" max="7431" width="8.33203125" style="10" customWidth="1"/>
    <col min="7432" max="7432" width="26.5546875" style="10" customWidth="1"/>
    <col min="7433" max="7433" width="15.21875" style="10" customWidth="1"/>
    <col min="7434" max="7681" width="8.88671875" style="10"/>
    <col min="7682" max="7682" width="31.77734375" style="10" customWidth="1"/>
    <col min="7683" max="7684" width="3.44140625" style="10" customWidth="1"/>
    <col min="7685" max="7685" width="26.21875" style="10" customWidth="1"/>
    <col min="7686" max="7686" width="11.5546875" style="10" customWidth="1"/>
    <col min="7687" max="7687" width="8.33203125" style="10" customWidth="1"/>
    <col min="7688" max="7688" width="26.5546875" style="10" customWidth="1"/>
    <col min="7689" max="7689" width="15.21875" style="10" customWidth="1"/>
    <col min="7690" max="7937" width="8.88671875" style="10"/>
    <col min="7938" max="7938" width="31.77734375" style="10" customWidth="1"/>
    <col min="7939" max="7940" width="3.44140625" style="10" customWidth="1"/>
    <col min="7941" max="7941" width="26.21875" style="10" customWidth="1"/>
    <col min="7942" max="7942" width="11.5546875" style="10" customWidth="1"/>
    <col min="7943" max="7943" width="8.33203125" style="10" customWidth="1"/>
    <col min="7944" max="7944" width="26.5546875" style="10" customWidth="1"/>
    <col min="7945" max="7945" width="15.21875" style="10" customWidth="1"/>
    <col min="7946" max="8193" width="8.88671875" style="10"/>
    <col min="8194" max="8194" width="31.77734375" style="10" customWidth="1"/>
    <col min="8195" max="8196" width="3.44140625" style="10" customWidth="1"/>
    <col min="8197" max="8197" width="26.21875" style="10" customWidth="1"/>
    <col min="8198" max="8198" width="11.5546875" style="10" customWidth="1"/>
    <col min="8199" max="8199" width="8.33203125" style="10" customWidth="1"/>
    <col min="8200" max="8200" width="26.5546875" style="10" customWidth="1"/>
    <col min="8201" max="8201" width="15.21875" style="10" customWidth="1"/>
    <col min="8202" max="8449" width="8.88671875" style="10"/>
    <col min="8450" max="8450" width="31.77734375" style="10" customWidth="1"/>
    <col min="8451" max="8452" width="3.44140625" style="10" customWidth="1"/>
    <col min="8453" max="8453" width="26.21875" style="10" customWidth="1"/>
    <col min="8454" max="8454" width="11.5546875" style="10" customWidth="1"/>
    <col min="8455" max="8455" width="8.33203125" style="10" customWidth="1"/>
    <col min="8456" max="8456" width="26.5546875" style="10" customWidth="1"/>
    <col min="8457" max="8457" width="15.21875" style="10" customWidth="1"/>
    <col min="8458" max="8705" width="8.88671875" style="10"/>
    <col min="8706" max="8706" width="31.77734375" style="10" customWidth="1"/>
    <col min="8707" max="8708" width="3.44140625" style="10" customWidth="1"/>
    <col min="8709" max="8709" width="26.21875" style="10" customWidth="1"/>
    <col min="8710" max="8710" width="11.5546875" style="10" customWidth="1"/>
    <col min="8711" max="8711" width="8.33203125" style="10" customWidth="1"/>
    <col min="8712" max="8712" width="26.5546875" style="10" customWidth="1"/>
    <col min="8713" max="8713" width="15.21875" style="10" customWidth="1"/>
    <col min="8714" max="8961" width="8.88671875" style="10"/>
    <col min="8962" max="8962" width="31.77734375" style="10" customWidth="1"/>
    <col min="8963" max="8964" width="3.44140625" style="10" customWidth="1"/>
    <col min="8965" max="8965" width="26.21875" style="10" customWidth="1"/>
    <col min="8966" max="8966" width="11.5546875" style="10" customWidth="1"/>
    <col min="8967" max="8967" width="8.33203125" style="10" customWidth="1"/>
    <col min="8968" max="8968" width="26.5546875" style="10" customWidth="1"/>
    <col min="8969" max="8969" width="15.21875" style="10" customWidth="1"/>
    <col min="8970" max="9217" width="8.88671875" style="10"/>
    <col min="9218" max="9218" width="31.77734375" style="10" customWidth="1"/>
    <col min="9219" max="9220" width="3.44140625" style="10" customWidth="1"/>
    <col min="9221" max="9221" width="26.21875" style="10" customWidth="1"/>
    <col min="9222" max="9222" width="11.5546875" style="10" customWidth="1"/>
    <col min="9223" max="9223" width="8.33203125" style="10" customWidth="1"/>
    <col min="9224" max="9224" width="26.5546875" style="10" customWidth="1"/>
    <col min="9225" max="9225" width="15.21875" style="10" customWidth="1"/>
    <col min="9226" max="9473" width="8.88671875" style="10"/>
    <col min="9474" max="9474" width="31.77734375" style="10" customWidth="1"/>
    <col min="9475" max="9476" width="3.44140625" style="10" customWidth="1"/>
    <col min="9477" max="9477" width="26.21875" style="10" customWidth="1"/>
    <col min="9478" max="9478" width="11.5546875" style="10" customWidth="1"/>
    <col min="9479" max="9479" width="8.33203125" style="10" customWidth="1"/>
    <col min="9480" max="9480" width="26.5546875" style="10" customWidth="1"/>
    <col min="9481" max="9481" width="15.21875" style="10" customWidth="1"/>
    <col min="9482" max="9729" width="8.88671875" style="10"/>
    <col min="9730" max="9730" width="31.77734375" style="10" customWidth="1"/>
    <col min="9731" max="9732" width="3.44140625" style="10" customWidth="1"/>
    <col min="9733" max="9733" width="26.21875" style="10" customWidth="1"/>
    <col min="9734" max="9734" width="11.5546875" style="10" customWidth="1"/>
    <col min="9735" max="9735" width="8.33203125" style="10" customWidth="1"/>
    <col min="9736" max="9736" width="26.5546875" style="10" customWidth="1"/>
    <col min="9737" max="9737" width="15.21875" style="10" customWidth="1"/>
    <col min="9738" max="9985" width="8.88671875" style="10"/>
    <col min="9986" max="9986" width="31.77734375" style="10" customWidth="1"/>
    <col min="9987" max="9988" width="3.44140625" style="10" customWidth="1"/>
    <col min="9989" max="9989" width="26.21875" style="10" customWidth="1"/>
    <col min="9990" max="9990" width="11.5546875" style="10" customWidth="1"/>
    <col min="9991" max="9991" width="8.33203125" style="10" customWidth="1"/>
    <col min="9992" max="9992" width="26.5546875" style="10" customWidth="1"/>
    <col min="9993" max="9993" width="15.21875" style="10" customWidth="1"/>
    <col min="9994" max="10241" width="8.88671875" style="10"/>
    <col min="10242" max="10242" width="31.77734375" style="10" customWidth="1"/>
    <col min="10243" max="10244" width="3.44140625" style="10" customWidth="1"/>
    <col min="10245" max="10245" width="26.21875" style="10" customWidth="1"/>
    <col min="10246" max="10246" width="11.5546875" style="10" customWidth="1"/>
    <col min="10247" max="10247" width="8.33203125" style="10" customWidth="1"/>
    <col min="10248" max="10248" width="26.5546875" style="10" customWidth="1"/>
    <col min="10249" max="10249" width="15.21875" style="10" customWidth="1"/>
    <col min="10250" max="10497" width="8.88671875" style="10"/>
    <col min="10498" max="10498" width="31.77734375" style="10" customWidth="1"/>
    <col min="10499" max="10500" width="3.44140625" style="10" customWidth="1"/>
    <col min="10501" max="10501" width="26.21875" style="10" customWidth="1"/>
    <col min="10502" max="10502" width="11.5546875" style="10" customWidth="1"/>
    <col min="10503" max="10503" width="8.33203125" style="10" customWidth="1"/>
    <col min="10504" max="10504" width="26.5546875" style="10" customWidth="1"/>
    <col min="10505" max="10505" width="15.21875" style="10" customWidth="1"/>
    <col min="10506" max="10753" width="8.88671875" style="10"/>
    <col min="10754" max="10754" width="31.77734375" style="10" customWidth="1"/>
    <col min="10755" max="10756" width="3.44140625" style="10" customWidth="1"/>
    <col min="10757" max="10757" width="26.21875" style="10" customWidth="1"/>
    <col min="10758" max="10758" width="11.5546875" style="10" customWidth="1"/>
    <col min="10759" max="10759" width="8.33203125" style="10" customWidth="1"/>
    <col min="10760" max="10760" width="26.5546875" style="10" customWidth="1"/>
    <col min="10761" max="10761" width="15.21875" style="10" customWidth="1"/>
    <col min="10762" max="11009" width="8.88671875" style="10"/>
    <col min="11010" max="11010" width="31.77734375" style="10" customWidth="1"/>
    <col min="11011" max="11012" width="3.44140625" style="10" customWidth="1"/>
    <col min="11013" max="11013" width="26.21875" style="10" customWidth="1"/>
    <col min="11014" max="11014" width="11.5546875" style="10" customWidth="1"/>
    <col min="11015" max="11015" width="8.33203125" style="10" customWidth="1"/>
    <col min="11016" max="11016" width="26.5546875" style="10" customWidth="1"/>
    <col min="11017" max="11017" width="15.21875" style="10" customWidth="1"/>
    <col min="11018" max="11265" width="8.88671875" style="10"/>
    <col min="11266" max="11266" width="31.77734375" style="10" customWidth="1"/>
    <col min="11267" max="11268" width="3.44140625" style="10" customWidth="1"/>
    <col min="11269" max="11269" width="26.21875" style="10" customWidth="1"/>
    <col min="11270" max="11270" width="11.5546875" style="10" customWidth="1"/>
    <col min="11271" max="11271" width="8.33203125" style="10" customWidth="1"/>
    <col min="11272" max="11272" width="26.5546875" style="10" customWidth="1"/>
    <col min="11273" max="11273" width="15.21875" style="10" customWidth="1"/>
    <col min="11274" max="11521" width="8.88671875" style="10"/>
    <col min="11522" max="11522" width="31.77734375" style="10" customWidth="1"/>
    <col min="11523" max="11524" width="3.44140625" style="10" customWidth="1"/>
    <col min="11525" max="11525" width="26.21875" style="10" customWidth="1"/>
    <col min="11526" max="11526" width="11.5546875" style="10" customWidth="1"/>
    <col min="11527" max="11527" width="8.33203125" style="10" customWidth="1"/>
    <col min="11528" max="11528" width="26.5546875" style="10" customWidth="1"/>
    <col min="11529" max="11529" width="15.21875" style="10" customWidth="1"/>
    <col min="11530" max="11777" width="8.88671875" style="10"/>
    <col min="11778" max="11778" width="31.77734375" style="10" customWidth="1"/>
    <col min="11779" max="11780" width="3.44140625" style="10" customWidth="1"/>
    <col min="11781" max="11781" width="26.21875" style="10" customWidth="1"/>
    <col min="11782" max="11782" width="11.5546875" style="10" customWidth="1"/>
    <col min="11783" max="11783" width="8.33203125" style="10" customWidth="1"/>
    <col min="11784" max="11784" width="26.5546875" style="10" customWidth="1"/>
    <col min="11785" max="11785" width="15.21875" style="10" customWidth="1"/>
    <col min="11786" max="12033" width="8.88671875" style="10"/>
    <col min="12034" max="12034" width="31.77734375" style="10" customWidth="1"/>
    <col min="12035" max="12036" width="3.44140625" style="10" customWidth="1"/>
    <col min="12037" max="12037" width="26.21875" style="10" customWidth="1"/>
    <col min="12038" max="12038" width="11.5546875" style="10" customWidth="1"/>
    <col min="12039" max="12039" width="8.33203125" style="10" customWidth="1"/>
    <col min="12040" max="12040" width="26.5546875" style="10" customWidth="1"/>
    <col min="12041" max="12041" width="15.21875" style="10" customWidth="1"/>
    <col min="12042" max="12289" width="8.88671875" style="10"/>
    <col min="12290" max="12290" width="31.77734375" style="10" customWidth="1"/>
    <col min="12291" max="12292" width="3.44140625" style="10" customWidth="1"/>
    <col min="12293" max="12293" width="26.21875" style="10" customWidth="1"/>
    <col min="12294" max="12294" width="11.5546875" style="10" customWidth="1"/>
    <col min="12295" max="12295" width="8.33203125" style="10" customWidth="1"/>
    <col min="12296" max="12296" width="26.5546875" style="10" customWidth="1"/>
    <col min="12297" max="12297" width="15.21875" style="10" customWidth="1"/>
    <col min="12298" max="12545" width="8.88671875" style="10"/>
    <col min="12546" max="12546" width="31.77734375" style="10" customWidth="1"/>
    <col min="12547" max="12548" width="3.44140625" style="10" customWidth="1"/>
    <col min="12549" max="12549" width="26.21875" style="10" customWidth="1"/>
    <col min="12550" max="12550" width="11.5546875" style="10" customWidth="1"/>
    <col min="12551" max="12551" width="8.33203125" style="10" customWidth="1"/>
    <col min="12552" max="12552" width="26.5546875" style="10" customWidth="1"/>
    <col min="12553" max="12553" width="15.21875" style="10" customWidth="1"/>
    <col min="12554" max="12801" width="8.88671875" style="10"/>
    <col min="12802" max="12802" width="31.77734375" style="10" customWidth="1"/>
    <col min="12803" max="12804" width="3.44140625" style="10" customWidth="1"/>
    <col min="12805" max="12805" width="26.21875" style="10" customWidth="1"/>
    <col min="12806" max="12806" width="11.5546875" style="10" customWidth="1"/>
    <col min="12807" max="12807" width="8.33203125" style="10" customWidth="1"/>
    <col min="12808" max="12808" width="26.5546875" style="10" customWidth="1"/>
    <col min="12809" max="12809" width="15.21875" style="10" customWidth="1"/>
    <col min="12810" max="13057" width="8.88671875" style="10"/>
    <col min="13058" max="13058" width="31.77734375" style="10" customWidth="1"/>
    <col min="13059" max="13060" width="3.44140625" style="10" customWidth="1"/>
    <col min="13061" max="13061" width="26.21875" style="10" customWidth="1"/>
    <col min="13062" max="13062" width="11.5546875" style="10" customWidth="1"/>
    <col min="13063" max="13063" width="8.33203125" style="10" customWidth="1"/>
    <col min="13064" max="13064" width="26.5546875" style="10" customWidth="1"/>
    <col min="13065" max="13065" width="15.21875" style="10" customWidth="1"/>
    <col min="13066" max="13313" width="8.88671875" style="10"/>
    <col min="13314" max="13314" width="31.77734375" style="10" customWidth="1"/>
    <col min="13315" max="13316" width="3.44140625" style="10" customWidth="1"/>
    <col min="13317" max="13317" width="26.21875" style="10" customWidth="1"/>
    <col min="13318" max="13318" width="11.5546875" style="10" customWidth="1"/>
    <col min="13319" max="13319" width="8.33203125" style="10" customWidth="1"/>
    <col min="13320" max="13320" width="26.5546875" style="10" customWidth="1"/>
    <col min="13321" max="13321" width="15.21875" style="10" customWidth="1"/>
    <col min="13322" max="13569" width="8.88671875" style="10"/>
    <col min="13570" max="13570" width="31.77734375" style="10" customWidth="1"/>
    <col min="13571" max="13572" width="3.44140625" style="10" customWidth="1"/>
    <col min="13573" max="13573" width="26.21875" style="10" customWidth="1"/>
    <col min="13574" max="13574" width="11.5546875" style="10" customWidth="1"/>
    <col min="13575" max="13575" width="8.33203125" style="10" customWidth="1"/>
    <col min="13576" max="13576" width="26.5546875" style="10" customWidth="1"/>
    <col min="13577" max="13577" width="15.21875" style="10" customWidth="1"/>
    <col min="13578" max="13825" width="8.88671875" style="10"/>
    <col min="13826" max="13826" width="31.77734375" style="10" customWidth="1"/>
    <col min="13827" max="13828" width="3.44140625" style="10" customWidth="1"/>
    <col min="13829" max="13829" width="26.21875" style="10" customWidth="1"/>
    <col min="13830" max="13830" width="11.5546875" style="10" customWidth="1"/>
    <col min="13831" max="13831" width="8.33203125" style="10" customWidth="1"/>
    <col min="13832" max="13832" width="26.5546875" style="10" customWidth="1"/>
    <col min="13833" max="13833" width="15.21875" style="10" customWidth="1"/>
    <col min="13834" max="14081" width="8.88671875" style="10"/>
    <col min="14082" max="14082" width="31.77734375" style="10" customWidth="1"/>
    <col min="14083" max="14084" width="3.44140625" style="10" customWidth="1"/>
    <col min="14085" max="14085" width="26.21875" style="10" customWidth="1"/>
    <col min="14086" max="14086" width="11.5546875" style="10" customWidth="1"/>
    <col min="14087" max="14087" width="8.33203125" style="10" customWidth="1"/>
    <col min="14088" max="14088" width="26.5546875" style="10" customWidth="1"/>
    <col min="14089" max="14089" width="15.21875" style="10" customWidth="1"/>
    <col min="14090" max="14337" width="8.88671875" style="10"/>
    <col min="14338" max="14338" width="31.77734375" style="10" customWidth="1"/>
    <col min="14339" max="14340" width="3.44140625" style="10" customWidth="1"/>
    <col min="14341" max="14341" width="26.21875" style="10" customWidth="1"/>
    <col min="14342" max="14342" width="11.5546875" style="10" customWidth="1"/>
    <col min="14343" max="14343" width="8.33203125" style="10" customWidth="1"/>
    <col min="14344" max="14344" width="26.5546875" style="10" customWidth="1"/>
    <col min="14345" max="14345" width="15.21875" style="10" customWidth="1"/>
    <col min="14346" max="14593" width="8.88671875" style="10"/>
    <col min="14594" max="14594" width="31.77734375" style="10" customWidth="1"/>
    <col min="14595" max="14596" width="3.44140625" style="10" customWidth="1"/>
    <col min="14597" max="14597" width="26.21875" style="10" customWidth="1"/>
    <col min="14598" max="14598" width="11.5546875" style="10" customWidth="1"/>
    <col min="14599" max="14599" width="8.33203125" style="10" customWidth="1"/>
    <col min="14600" max="14600" width="26.5546875" style="10" customWidth="1"/>
    <col min="14601" max="14601" width="15.21875" style="10" customWidth="1"/>
    <col min="14602" max="14849" width="8.88671875" style="10"/>
    <col min="14850" max="14850" width="31.77734375" style="10" customWidth="1"/>
    <col min="14851" max="14852" width="3.44140625" style="10" customWidth="1"/>
    <col min="14853" max="14853" width="26.21875" style="10" customWidth="1"/>
    <col min="14854" max="14854" width="11.5546875" style="10" customWidth="1"/>
    <col min="14855" max="14855" width="8.33203125" style="10" customWidth="1"/>
    <col min="14856" max="14856" width="26.5546875" style="10" customWidth="1"/>
    <col min="14857" max="14857" width="15.21875" style="10" customWidth="1"/>
    <col min="14858" max="15105" width="8.88671875" style="10"/>
    <col min="15106" max="15106" width="31.77734375" style="10" customWidth="1"/>
    <col min="15107" max="15108" width="3.44140625" style="10" customWidth="1"/>
    <col min="15109" max="15109" width="26.21875" style="10" customWidth="1"/>
    <col min="15110" max="15110" width="11.5546875" style="10" customWidth="1"/>
    <col min="15111" max="15111" width="8.33203125" style="10" customWidth="1"/>
    <col min="15112" max="15112" width="26.5546875" style="10" customWidth="1"/>
    <col min="15113" max="15113" width="15.21875" style="10" customWidth="1"/>
    <col min="15114" max="15361" width="8.88671875" style="10"/>
    <col min="15362" max="15362" width="31.77734375" style="10" customWidth="1"/>
    <col min="15363" max="15364" width="3.44140625" style="10" customWidth="1"/>
    <col min="15365" max="15365" width="26.21875" style="10" customWidth="1"/>
    <col min="15366" max="15366" width="11.5546875" style="10" customWidth="1"/>
    <col min="15367" max="15367" width="8.33203125" style="10" customWidth="1"/>
    <col min="15368" max="15368" width="26.5546875" style="10" customWidth="1"/>
    <col min="15369" max="15369" width="15.21875" style="10" customWidth="1"/>
    <col min="15370" max="15617" width="8.88671875" style="10"/>
    <col min="15618" max="15618" width="31.77734375" style="10" customWidth="1"/>
    <col min="15619" max="15620" width="3.44140625" style="10" customWidth="1"/>
    <col min="15621" max="15621" width="26.21875" style="10" customWidth="1"/>
    <col min="15622" max="15622" width="11.5546875" style="10" customWidth="1"/>
    <col min="15623" max="15623" width="8.33203125" style="10" customWidth="1"/>
    <col min="15624" max="15624" width="26.5546875" style="10" customWidth="1"/>
    <col min="15625" max="15625" width="15.21875" style="10" customWidth="1"/>
    <col min="15626" max="15873" width="8.88671875" style="10"/>
    <col min="15874" max="15874" width="31.77734375" style="10" customWidth="1"/>
    <col min="15875" max="15876" width="3.44140625" style="10" customWidth="1"/>
    <col min="15877" max="15877" width="26.21875" style="10" customWidth="1"/>
    <col min="15878" max="15878" width="11.5546875" style="10" customWidth="1"/>
    <col min="15879" max="15879" width="8.33203125" style="10" customWidth="1"/>
    <col min="15880" max="15880" width="26.5546875" style="10" customWidth="1"/>
    <col min="15881" max="15881" width="15.21875" style="10" customWidth="1"/>
    <col min="15882" max="16129" width="8.88671875" style="10"/>
    <col min="16130" max="16130" width="31.77734375" style="10" customWidth="1"/>
    <col min="16131" max="16132" width="3.44140625" style="10" customWidth="1"/>
    <col min="16133" max="16133" width="26.21875" style="10" customWidth="1"/>
    <col min="16134" max="16134" width="11.5546875" style="10" customWidth="1"/>
    <col min="16135" max="16135" width="8.33203125" style="10" customWidth="1"/>
    <col min="16136" max="16136" width="26.5546875" style="10" customWidth="1"/>
    <col min="16137" max="16137" width="15.21875" style="10" customWidth="1"/>
    <col min="16138" max="16384" width="8.88671875" style="10"/>
  </cols>
  <sheetData>
    <row r="1" spans="2:9" ht="20.100000000000001" customHeight="1">
      <c r="B1" s="339"/>
      <c r="C1" s="340"/>
      <c r="D1" s="340"/>
      <c r="E1" s="340"/>
      <c r="F1" s="340"/>
      <c r="G1" s="340"/>
      <c r="H1" s="340"/>
      <c r="I1" s="340"/>
    </row>
    <row r="2" spans="2:9" ht="20.100000000000001" customHeight="1">
      <c r="B2" s="362" t="s">
        <v>405</v>
      </c>
      <c r="C2" s="340"/>
      <c r="D2" s="340"/>
      <c r="E2" s="340"/>
      <c r="F2" s="340"/>
      <c r="G2" s="340"/>
      <c r="H2" s="525" t="s">
        <v>86</v>
      </c>
      <c r="I2" s="525"/>
    </row>
    <row r="3" spans="2:9" ht="20.100000000000001" customHeight="1">
      <c r="B3" s="339"/>
      <c r="C3" s="340"/>
      <c r="D3" s="340"/>
      <c r="E3" s="340"/>
      <c r="F3" s="340"/>
      <c r="G3" s="340"/>
      <c r="H3" s="341"/>
      <c r="I3" s="341"/>
    </row>
    <row r="4" spans="2:9" ht="56.25" customHeight="1">
      <c r="B4" s="526" t="s">
        <v>380</v>
      </c>
      <c r="C4" s="527"/>
      <c r="D4" s="527"/>
      <c r="E4" s="527"/>
      <c r="F4" s="527"/>
      <c r="G4" s="527"/>
      <c r="H4" s="527"/>
      <c r="I4" s="527"/>
    </row>
    <row r="5" spans="2:9" ht="20.100000000000001" customHeight="1">
      <c r="B5" s="342"/>
      <c r="C5" s="342"/>
      <c r="D5" s="342"/>
      <c r="E5" s="342"/>
      <c r="F5" s="342"/>
      <c r="G5" s="342"/>
      <c r="H5" s="342"/>
      <c r="I5" s="342"/>
    </row>
    <row r="6" spans="2:9" ht="39.9" customHeight="1">
      <c r="B6" s="343" t="s">
        <v>202</v>
      </c>
      <c r="C6" s="528"/>
      <c r="D6" s="529"/>
      <c r="E6" s="529"/>
      <c r="F6" s="529"/>
      <c r="G6" s="529"/>
      <c r="H6" s="529"/>
      <c r="I6" s="530"/>
    </row>
    <row r="7" spans="2:9" ht="39.9" customHeight="1">
      <c r="B7" s="344" t="s">
        <v>78</v>
      </c>
      <c r="C7" s="531" t="s">
        <v>37</v>
      </c>
      <c r="D7" s="532"/>
      <c r="E7" s="532"/>
      <c r="F7" s="532"/>
      <c r="G7" s="532"/>
      <c r="H7" s="532"/>
      <c r="I7" s="533"/>
    </row>
    <row r="8" spans="2:9" ht="39.9" customHeight="1">
      <c r="B8" s="344" t="s">
        <v>204</v>
      </c>
      <c r="C8" s="531"/>
      <c r="D8" s="532"/>
      <c r="E8" s="532"/>
      <c r="F8" s="532"/>
      <c r="G8" s="532"/>
      <c r="H8" s="532"/>
      <c r="I8" s="533"/>
    </row>
    <row r="9" spans="2:9" ht="84" customHeight="1">
      <c r="B9" s="345" t="s">
        <v>381</v>
      </c>
      <c r="C9" s="534" t="s">
        <v>382</v>
      </c>
      <c r="D9" s="535"/>
      <c r="E9" s="535"/>
      <c r="F9" s="535"/>
      <c r="G9" s="535"/>
      <c r="H9" s="535"/>
      <c r="I9" s="536"/>
    </row>
    <row r="10" spans="2:9" ht="23.25" customHeight="1">
      <c r="B10" s="346"/>
      <c r="C10" s="347" t="s">
        <v>383</v>
      </c>
      <c r="D10" s="348"/>
      <c r="E10" s="348"/>
      <c r="F10" s="348"/>
      <c r="G10" s="348"/>
      <c r="H10" s="348"/>
      <c r="I10" s="340"/>
    </row>
    <row r="11" spans="2:9">
      <c r="B11" s="537" t="s">
        <v>384</v>
      </c>
      <c r="C11" s="349"/>
      <c r="D11" s="350"/>
      <c r="E11" s="350"/>
      <c r="F11" s="350"/>
      <c r="G11" s="350"/>
      <c r="H11" s="350"/>
      <c r="I11" s="539" t="s">
        <v>38</v>
      </c>
    </row>
    <row r="12" spans="2:9" ht="52.5" customHeight="1">
      <c r="B12" s="538"/>
      <c r="C12" s="351"/>
      <c r="D12" s="352" t="s">
        <v>22</v>
      </c>
      <c r="E12" s="353" t="s">
        <v>39</v>
      </c>
      <c r="F12" s="354" t="s">
        <v>2</v>
      </c>
      <c r="G12" s="355"/>
      <c r="H12" s="340"/>
      <c r="I12" s="540"/>
    </row>
    <row r="13" spans="2:9" ht="52.5" customHeight="1">
      <c r="B13" s="538"/>
      <c r="C13" s="351"/>
      <c r="D13" s="352" t="s">
        <v>63</v>
      </c>
      <c r="E13" s="353" t="s">
        <v>64</v>
      </c>
      <c r="F13" s="354" t="s">
        <v>2</v>
      </c>
      <c r="G13" s="355"/>
      <c r="H13" s="356" t="s">
        <v>385</v>
      </c>
      <c r="I13" s="540"/>
    </row>
    <row r="14" spans="2:9" ht="13.5" customHeight="1">
      <c r="B14" s="538"/>
      <c r="C14" s="351"/>
      <c r="D14" s="340"/>
      <c r="E14" s="340"/>
      <c r="F14" s="340"/>
      <c r="G14" s="340"/>
      <c r="H14" s="340"/>
      <c r="I14" s="540"/>
    </row>
    <row r="15" spans="2:9">
      <c r="B15" s="541" t="s">
        <v>386</v>
      </c>
      <c r="C15" s="349"/>
      <c r="D15" s="350"/>
      <c r="E15" s="350"/>
      <c r="F15" s="350"/>
      <c r="G15" s="350"/>
      <c r="H15" s="357"/>
      <c r="I15" s="543" t="s">
        <v>38</v>
      </c>
    </row>
    <row r="16" spans="2:9" ht="53.1" customHeight="1">
      <c r="B16" s="542"/>
      <c r="C16" s="351"/>
      <c r="D16" s="352" t="s">
        <v>22</v>
      </c>
      <c r="E16" s="353" t="s">
        <v>40</v>
      </c>
      <c r="F16" s="354" t="s">
        <v>2</v>
      </c>
      <c r="G16" s="355"/>
      <c r="H16" s="358"/>
      <c r="I16" s="544"/>
    </row>
    <row r="17" spans="2:9" ht="53.1" customHeight="1">
      <c r="B17" s="542"/>
      <c r="C17" s="351"/>
      <c r="D17" s="352" t="s">
        <v>63</v>
      </c>
      <c r="E17" s="353" t="s">
        <v>41</v>
      </c>
      <c r="F17" s="354" t="s">
        <v>2</v>
      </c>
      <c r="G17" s="355"/>
      <c r="H17" s="359" t="s">
        <v>387</v>
      </c>
      <c r="I17" s="544"/>
    </row>
    <row r="18" spans="2:9">
      <c r="B18" s="542"/>
      <c r="C18" s="351"/>
      <c r="D18" s="340"/>
      <c r="E18" s="340"/>
      <c r="F18" s="340"/>
      <c r="G18" s="340"/>
      <c r="H18" s="358"/>
      <c r="I18" s="544"/>
    </row>
    <row r="19" spans="2:9">
      <c r="B19" s="542" t="s">
        <v>388</v>
      </c>
      <c r="C19" s="351"/>
      <c r="D19" s="340"/>
      <c r="E19" s="340"/>
      <c r="F19" s="340"/>
      <c r="G19" s="340"/>
      <c r="H19" s="340"/>
      <c r="I19" s="544"/>
    </row>
    <row r="20" spans="2:9" ht="52.5" customHeight="1">
      <c r="B20" s="542"/>
      <c r="C20" s="351"/>
      <c r="D20" s="352" t="s">
        <v>22</v>
      </c>
      <c r="E20" s="353" t="s">
        <v>39</v>
      </c>
      <c r="F20" s="354" t="s">
        <v>2</v>
      </c>
      <c r="G20" s="355"/>
      <c r="H20" s="340"/>
      <c r="I20" s="544"/>
    </row>
    <row r="21" spans="2:9" ht="52.5" customHeight="1">
      <c r="B21" s="542"/>
      <c r="C21" s="351"/>
      <c r="D21" s="352" t="s">
        <v>63</v>
      </c>
      <c r="E21" s="353" t="s">
        <v>42</v>
      </c>
      <c r="F21" s="354" t="s">
        <v>2</v>
      </c>
      <c r="G21" s="355"/>
      <c r="H21" s="356" t="s">
        <v>389</v>
      </c>
      <c r="I21" s="544"/>
    </row>
    <row r="22" spans="2:9">
      <c r="B22" s="546"/>
      <c r="C22" s="360"/>
      <c r="D22" s="348"/>
      <c r="E22" s="348"/>
      <c r="F22" s="348"/>
      <c r="G22" s="348"/>
      <c r="H22" s="348"/>
      <c r="I22" s="545"/>
    </row>
    <row r="23" spans="2:9">
      <c r="B23" s="340"/>
      <c r="C23" s="340"/>
      <c r="D23" s="340"/>
      <c r="E23" s="340"/>
      <c r="F23" s="340"/>
      <c r="G23" s="340"/>
      <c r="H23" s="340"/>
      <c r="I23" s="340"/>
    </row>
    <row r="24" spans="2:9" ht="48" customHeight="1">
      <c r="B24" s="523" t="s">
        <v>390</v>
      </c>
      <c r="C24" s="524"/>
      <c r="D24" s="524"/>
      <c r="E24" s="524"/>
      <c r="F24" s="524"/>
      <c r="G24" s="524"/>
      <c r="H24" s="524"/>
      <c r="I24" s="524"/>
    </row>
    <row r="25" spans="2:9" ht="17.25" customHeight="1">
      <c r="B25" s="524" t="s">
        <v>391</v>
      </c>
      <c r="C25" s="524"/>
      <c r="D25" s="524"/>
      <c r="E25" s="524"/>
      <c r="F25" s="524"/>
      <c r="G25" s="524"/>
      <c r="H25" s="524"/>
      <c r="I25" s="524"/>
    </row>
    <row r="26" spans="2:9" ht="17.25" customHeight="1">
      <c r="B26" s="524" t="s">
        <v>392</v>
      </c>
      <c r="C26" s="524"/>
      <c r="D26" s="524"/>
      <c r="E26" s="524"/>
      <c r="F26" s="524"/>
      <c r="G26" s="524"/>
      <c r="H26" s="524"/>
      <c r="I26" s="524"/>
    </row>
    <row r="27" spans="2:9" ht="17.25" customHeight="1">
      <c r="B27" s="524" t="s">
        <v>80</v>
      </c>
      <c r="C27" s="524"/>
      <c r="D27" s="524"/>
      <c r="E27" s="524"/>
      <c r="F27" s="524"/>
      <c r="G27" s="524"/>
      <c r="H27" s="524"/>
      <c r="I27" s="524"/>
    </row>
    <row r="28" spans="2:9" ht="17.25" customHeight="1">
      <c r="B28" s="524" t="s">
        <v>81</v>
      </c>
      <c r="C28" s="524"/>
      <c r="D28" s="524"/>
      <c r="E28" s="524"/>
      <c r="F28" s="524"/>
      <c r="G28" s="524"/>
      <c r="H28" s="524"/>
      <c r="I28" s="524"/>
    </row>
    <row r="29" spans="2:9" ht="17.25" customHeight="1">
      <c r="B29" s="524" t="s">
        <v>379</v>
      </c>
      <c r="C29" s="524"/>
      <c r="D29" s="524"/>
      <c r="E29" s="524"/>
      <c r="F29" s="524"/>
      <c r="G29" s="524"/>
      <c r="H29" s="524"/>
      <c r="I29" s="524"/>
    </row>
    <row r="30" spans="2:9" ht="17.25" customHeight="1">
      <c r="B30" s="524" t="s">
        <v>43</v>
      </c>
      <c r="C30" s="524"/>
      <c r="D30" s="524"/>
      <c r="E30" s="524"/>
      <c r="F30" s="524"/>
      <c r="G30" s="524"/>
      <c r="H30" s="524"/>
      <c r="I30" s="524"/>
    </row>
    <row r="31" spans="2:9" ht="17.25" customHeight="1">
      <c r="B31" s="524" t="s">
        <v>44</v>
      </c>
      <c r="C31" s="524"/>
      <c r="D31" s="524"/>
      <c r="E31" s="524"/>
      <c r="F31" s="524"/>
      <c r="G31" s="524"/>
      <c r="H31" s="524"/>
      <c r="I31" s="524"/>
    </row>
    <row r="32" spans="2:9" ht="17.25" customHeight="1">
      <c r="B32" s="361" t="s">
        <v>82</v>
      </c>
      <c r="C32" s="361"/>
      <c r="D32" s="361"/>
      <c r="E32" s="361"/>
      <c r="F32" s="361"/>
      <c r="G32" s="361"/>
      <c r="H32" s="361"/>
      <c r="I32" s="361"/>
    </row>
    <row r="33" spans="2:9" ht="17.25" customHeight="1">
      <c r="B33" s="524" t="s">
        <v>65</v>
      </c>
      <c r="C33" s="524"/>
      <c r="D33" s="524"/>
      <c r="E33" s="524"/>
      <c r="F33" s="524"/>
      <c r="G33" s="524"/>
      <c r="H33" s="524"/>
      <c r="I33" s="524"/>
    </row>
    <row r="34" spans="2:9" ht="47.25" customHeight="1">
      <c r="B34" s="523" t="s">
        <v>393</v>
      </c>
      <c r="C34" s="524"/>
      <c r="D34" s="524"/>
      <c r="E34" s="524"/>
      <c r="F34" s="524"/>
      <c r="G34" s="524"/>
      <c r="H34" s="524"/>
      <c r="I34" s="524"/>
    </row>
    <row r="35" spans="2:9" ht="51.75" customHeight="1">
      <c r="B35" s="523" t="s">
        <v>394</v>
      </c>
      <c r="C35" s="524"/>
      <c r="D35" s="524"/>
      <c r="E35" s="524"/>
      <c r="F35" s="524"/>
      <c r="G35" s="524"/>
      <c r="H35" s="524"/>
      <c r="I35" s="524"/>
    </row>
    <row r="36" spans="2:9" ht="31.5" customHeight="1">
      <c r="B36" s="523" t="s">
        <v>395</v>
      </c>
      <c r="C36" s="523"/>
      <c r="D36" s="523"/>
      <c r="E36" s="523"/>
      <c r="F36" s="523"/>
      <c r="G36" s="523"/>
      <c r="H36" s="523"/>
      <c r="I36" s="523"/>
    </row>
    <row r="37" spans="2:9" ht="48" customHeight="1">
      <c r="B37" s="523" t="s">
        <v>396</v>
      </c>
      <c r="C37" s="524"/>
      <c r="D37" s="524"/>
      <c r="E37" s="524"/>
      <c r="F37" s="524"/>
      <c r="G37" s="524"/>
      <c r="H37" s="524"/>
      <c r="I37" s="524"/>
    </row>
    <row r="38" spans="2:9">
      <c r="I38" s="355" t="s">
        <v>397</v>
      </c>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BA29-8CD2-474A-BC4C-309D13B7E5C7}">
  <sheetPr>
    <tabColor rgb="FFFFFF00"/>
  </sheetPr>
  <dimension ref="B1:I29"/>
  <sheetViews>
    <sheetView view="pageBreakPreview" zoomScaleNormal="100" zoomScaleSheetLayoutView="100" workbookViewId="0">
      <selection activeCell="I21" sqref="I21"/>
    </sheetView>
  </sheetViews>
  <sheetFormatPr defaultRowHeight="13.2"/>
  <cols>
    <col min="1" max="1" width="1.88671875" style="340" customWidth="1"/>
    <col min="2" max="2" width="35.6640625" style="340" customWidth="1"/>
    <col min="3" max="4" width="3.44140625" style="340" customWidth="1"/>
    <col min="5" max="5" width="26.21875" style="340" customWidth="1"/>
    <col min="6" max="6" width="11.5546875" style="340" customWidth="1"/>
    <col min="7" max="7" width="8.33203125" style="340" customWidth="1"/>
    <col min="8" max="8" width="25.77734375" style="340" customWidth="1"/>
    <col min="9" max="9" width="12.77734375" style="340" customWidth="1"/>
    <col min="10" max="10" width="1.33203125" style="340" customWidth="1"/>
    <col min="11" max="257" width="8.88671875" style="340"/>
    <col min="258" max="258" width="35.6640625" style="340" customWidth="1"/>
    <col min="259" max="260" width="3.44140625" style="340" customWidth="1"/>
    <col min="261" max="261" width="26.21875" style="340" customWidth="1"/>
    <col min="262" max="262" width="11.5546875" style="340" customWidth="1"/>
    <col min="263" max="263" width="8.33203125" style="340" customWidth="1"/>
    <col min="264" max="264" width="25.77734375" style="340" customWidth="1"/>
    <col min="265" max="265" width="12.77734375" style="340" customWidth="1"/>
    <col min="266" max="513" width="8.88671875" style="340"/>
    <col min="514" max="514" width="35.6640625" style="340" customWidth="1"/>
    <col min="515" max="516" width="3.44140625" style="340" customWidth="1"/>
    <col min="517" max="517" width="26.21875" style="340" customWidth="1"/>
    <col min="518" max="518" width="11.5546875" style="340" customWidth="1"/>
    <col min="519" max="519" width="8.33203125" style="340" customWidth="1"/>
    <col min="520" max="520" width="25.77734375" style="340" customWidth="1"/>
    <col min="521" max="521" width="12.77734375" style="340" customWidth="1"/>
    <col min="522" max="769" width="8.88671875" style="340"/>
    <col min="770" max="770" width="35.6640625" style="340" customWidth="1"/>
    <col min="771" max="772" width="3.44140625" style="340" customWidth="1"/>
    <col min="773" max="773" width="26.21875" style="340" customWidth="1"/>
    <col min="774" max="774" width="11.5546875" style="340" customWidth="1"/>
    <col min="775" max="775" width="8.33203125" style="340" customWidth="1"/>
    <col min="776" max="776" width="25.77734375" style="340" customWidth="1"/>
    <col min="777" max="777" width="12.77734375" style="340" customWidth="1"/>
    <col min="778" max="1025" width="8.88671875" style="340"/>
    <col min="1026" max="1026" width="35.6640625" style="340" customWidth="1"/>
    <col min="1027" max="1028" width="3.44140625" style="340" customWidth="1"/>
    <col min="1029" max="1029" width="26.21875" style="340" customWidth="1"/>
    <col min="1030" max="1030" width="11.5546875" style="340" customWidth="1"/>
    <col min="1031" max="1031" width="8.33203125" style="340" customWidth="1"/>
    <col min="1032" max="1032" width="25.77734375" style="340" customWidth="1"/>
    <col min="1033" max="1033" width="12.77734375" style="340" customWidth="1"/>
    <col min="1034" max="1281" width="8.88671875" style="340"/>
    <col min="1282" max="1282" width="35.6640625" style="340" customWidth="1"/>
    <col min="1283" max="1284" width="3.44140625" style="340" customWidth="1"/>
    <col min="1285" max="1285" width="26.21875" style="340" customWidth="1"/>
    <col min="1286" max="1286" width="11.5546875" style="340" customWidth="1"/>
    <col min="1287" max="1287" width="8.33203125" style="340" customWidth="1"/>
    <col min="1288" max="1288" width="25.77734375" style="340" customWidth="1"/>
    <col min="1289" max="1289" width="12.77734375" style="340" customWidth="1"/>
    <col min="1290" max="1537" width="8.88671875" style="340"/>
    <col min="1538" max="1538" width="35.6640625" style="340" customWidth="1"/>
    <col min="1539" max="1540" width="3.44140625" style="340" customWidth="1"/>
    <col min="1541" max="1541" width="26.21875" style="340" customWidth="1"/>
    <col min="1542" max="1542" width="11.5546875" style="340" customWidth="1"/>
    <col min="1543" max="1543" width="8.33203125" style="340" customWidth="1"/>
    <col min="1544" max="1544" width="25.77734375" style="340" customWidth="1"/>
    <col min="1545" max="1545" width="12.77734375" style="340" customWidth="1"/>
    <col min="1546" max="1793" width="8.88671875" style="340"/>
    <col min="1794" max="1794" width="35.6640625" style="340" customWidth="1"/>
    <col min="1795" max="1796" width="3.44140625" style="340" customWidth="1"/>
    <col min="1797" max="1797" width="26.21875" style="340" customWidth="1"/>
    <col min="1798" max="1798" width="11.5546875" style="340" customWidth="1"/>
    <col min="1799" max="1799" width="8.33203125" style="340" customWidth="1"/>
    <col min="1800" max="1800" width="25.77734375" style="340" customWidth="1"/>
    <col min="1801" max="1801" width="12.77734375" style="340" customWidth="1"/>
    <col min="1802" max="2049" width="8.88671875" style="340"/>
    <col min="2050" max="2050" width="35.6640625" style="340" customWidth="1"/>
    <col min="2051" max="2052" width="3.44140625" style="340" customWidth="1"/>
    <col min="2053" max="2053" width="26.21875" style="340" customWidth="1"/>
    <col min="2054" max="2054" width="11.5546875" style="340" customWidth="1"/>
    <col min="2055" max="2055" width="8.33203125" style="340" customWidth="1"/>
    <col min="2056" max="2056" width="25.77734375" style="340" customWidth="1"/>
    <col min="2057" max="2057" width="12.77734375" style="340" customWidth="1"/>
    <col min="2058" max="2305" width="8.88671875" style="340"/>
    <col min="2306" max="2306" width="35.6640625" style="340" customWidth="1"/>
    <col min="2307" max="2308" width="3.44140625" style="340" customWidth="1"/>
    <col min="2309" max="2309" width="26.21875" style="340" customWidth="1"/>
    <col min="2310" max="2310" width="11.5546875" style="340" customWidth="1"/>
    <col min="2311" max="2311" width="8.33203125" style="340" customWidth="1"/>
    <col min="2312" max="2312" width="25.77734375" style="340" customWidth="1"/>
    <col min="2313" max="2313" width="12.77734375" style="340" customWidth="1"/>
    <col min="2314" max="2561" width="8.88671875" style="340"/>
    <col min="2562" max="2562" width="35.6640625" style="340" customWidth="1"/>
    <col min="2563" max="2564" width="3.44140625" style="340" customWidth="1"/>
    <col min="2565" max="2565" width="26.21875" style="340" customWidth="1"/>
    <col min="2566" max="2566" width="11.5546875" style="340" customWidth="1"/>
    <col min="2567" max="2567" width="8.33203125" style="340" customWidth="1"/>
    <col min="2568" max="2568" width="25.77734375" style="340" customWidth="1"/>
    <col min="2569" max="2569" width="12.77734375" style="340" customWidth="1"/>
    <col min="2570" max="2817" width="8.88671875" style="340"/>
    <col min="2818" max="2818" width="35.6640625" style="340" customWidth="1"/>
    <col min="2819" max="2820" width="3.44140625" style="340" customWidth="1"/>
    <col min="2821" max="2821" width="26.21875" style="340" customWidth="1"/>
    <col min="2822" max="2822" width="11.5546875" style="340" customWidth="1"/>
    <col min="2823" max="2823" width="8.33203125" style="340" customWidth="1"/>
    <col min="2824" max="2824" width="25.77734375" style="340" customWidth="1"/>
    <col min="2825" max="2825" width="12.77734375" style="340" customWidth="1"/>
    <col min="2826" max="3073" width="8.88671875" style="340"/>
    <col min="3074" max="3074" width="35.6640625" style="340" customWidth="1"/>
    <col min="3075" max="3076" width="3.44140625" style="340" customWidth="1"/>
    <col min="3077" max="3077" width="26.21875" style="340" customWidth="1"/>
    <col min="3078" max="3078" width="11.5546875" style="340" customWidth="1"/>
    <col min="3079" max="3079" width="8.33203125" style="340" customWidth="1"/>
    <col min="3080" max="3080" width="25.77734375" style="340" customWidth="1"/>
    <col min="3081" max="3081" width="12.77734375" style="340" customWidth="1"/>
    <col min="3082" max="3329" width="8.88671875" style="340"/>
    <col min="3330" max="3330" width="35.6640625" style="340" customWidth="1"/>
    <col min="3331" max="3332" width="3.44140625" style="340" customWidth="1"/>
    <col min="3333" max="3333" width="26.21875" style="340" customWidth="1"/>
    <col min="3334" max="3334" width="11.5546875" style="340" customWidth="1"/>
    <col min="3335" max="3335" width="8.33203125" style="340" customWidth="1"/>
    <col min="3336" max="3336" width="25.77734375" style="340" customWidth="1"/>
    <col min="3337" max="3337" width="12.77734375" style="340" customWidth="1"/>
    <col min="3338" max="3585" width="8.88671875" style="340"/>
    <col min="3586" max="3586" width="35.6640625" style="340" customWidth="1"/>
    <col min="3587" max="3588" width="3.44140625" style="340" customWidth="1"/>
    <col min="3589" max="3589" width="26.21875" style="340" customWidth="1"/>
    <col min="3590" max="3590" width="11.5546875" style="340" customWidth="1"/>
    <col min="3591" max="3591" width="8.33203125" style="340" customWidth="1"/>
    <col min="3592" max="3592" width="25.77734375" style="340" customWidth="1"/>
    <col min="3593" max="3593" width="12.77734375" style="340" customWidth="1"/>
    <col min="3594" max="3841" width="8.88671875" style="340"/>
    <col min="3842" max="3842" width="35.6640625" style="340" customWidth="1"/>
    <col min="3843" max="3844" width="3.44140625" style="340" customWidth="1"/>
    <col min="3845" max="3845" width="26.21875" style="340" customWidth="1"/>
    <col min="3846" max="3846" width="11.5546875" style="340" customWidth="1"/>
    <col min="3847" max="3847" width="8.33203125" style="340" customWidth="1"/>
    <col min="3848" max="3848" width="25.77734375" style="340" customWidth="1"/>
    <col min="3849" max="3849" width="12.77734375" style="340" customWidth="1"/>
    <col min="3850" max="4097" width="8.88671875" style="340"/>
    <col min="4098" max="4098" width="35.6640625" style="340" customWidth="1"/>
    <col min="4099" max="4100" width="3.44140625" style="340" customWidth="1"/>
    <col min="4101" max="4101" width="26.21875" style="340" customWidth="1"/>
    <col min="4102" max="4102" width="11.5546875" style="340" customWidth="1"/>
    <col min="4103" max="4103" width="8.33203125" style="340" customWidth="1"/>
    <col min="4104" max="4104" width="25.77734375" style="340" customWidth="1"/>
    <col min="4105" max="4105" width="12.77734375" style="340" customWidth="1"/>
    <col min="4106" max="4353" width="8.88671875" style="340"/>
    <col min="4354" max="4354" width="35.6640625" style="340" customWidth="1"/>
    <col min="4355" max="4356" width="3.44140625" style="340" customWidth="1"/>
    <col min="4357" max="4357" width="26.21875" style="340" customWidth="1"/>
    <col min="4358" max="4358" width="11.5546875" style="340" customWidth="1"/>
    <col min="4359" max="4359" width="8.33203125" style="340" customWidth="1"/>
    <col min="4360" max="4360" width="25.77734375" style="340" customWidth="1"/>
    <col min="4361" max="4361" width="12.77734375" style="340" customWidth="1"/>
    <col min="4362" max="4609" width="8.88671875" style="340"/>
    <col min="4610" max="4610" width="35.6640625" style="340" customWidth="1"/>
    <col min="4611" max="4612" width="3.44140625" style="340" customWidth="1"/>
    <col min="4613" max="4613" width="26.21875" style="340" customWidth="1"/>
    <col min="4614" max="4614" width="11.5546875" style="340" customWidth="1"/>
    <col min="4615" max="4615" width="8.33203125" style="340" customWidth="1"/>
    <col min="4616" max="4616" width="25.77734375" style="340" customWidth="1"/>
    <col min="4617" max="4617" width="12.77734375" style="340" customWidth="1"/>
    <col min="4618" max="4865" width="8.88671875" style="340"/>
    <col min="4866" max="4866" width="35.6640625" style="340" customWidth="1"/>
    <col min="4867" max="4868" width="3.44140625" style="340" customWidth="1"/>
    <col min="4869" max="4869" width="26.21875" style="340" customWidth="1"/>
    <col min="4870" max="4870" width="11.5546875" style="340" customWidth="1"/>
    <col min="4871" max="4871" width="8.33203125" style="340" customWidth="1"/>
    <col min="4872" max="4872" width="25.77734375" style="340" customWidth="1"/>
    <col min="4873" max="4873" width="12.77734375" style="340" customWidth="1"/>
    <col min="4874" max="5121" width="8.88671875" style="340"/>
    <col min="5122" max="5122" width="35.6640625" style="340" customWidth="1"/>
    <col min="5123" max="5124" width="3.44140625" style="340" customWidth="1"/>
    <col min="5125" max="5125" width="26.21875" style="340" customWidth="1"/>
    <col min="5126" max="5126" width="11.5546875" style="340" customWidth="1"/>
    <col min="5127" max="5127" width="8.33203125" style="340" customWidth="1"/>
    <col min="5128" max="5128" width="25.77734375" style="340" customWidth="1"/>
    <col min="5129" max="5129" width="12.77734375" style="340" customWidth="1"/>
    <col min="5130" max="5377" width="8.88671875" style="340"/>
    <col min="5378" max="5378" width="35.6640625" style="340" customWidth="1"/>
    <col min="5379" max="5380" width="3.44140625" style="340" customWidth="1"/>
    <col min="5381" max="5381" width="26.21875" style="340" customWidth="1"/>
    <col min="5382" max="5382" width="11.5546875" style="340" customWidth="1"/>
    <col min="5383" max="5383" width="8.33203125" style="340" customWidth="1"/>
    <col min="5384" max="5384" width="25.77734375" style="340" customWidth="1"/>
    <col min="5385" max="5385" width="12.77734375" style="340" customWidth="1"/>
    <col min="5386" max="5633" width="8.88671875" style="340"/>
    <col min="5634" max="5634" width="35.6640625" style="340" customWidth="1"/>
    <col min="5635" max="5636" width="3.44140625" style="340" customWidth="1"/>
    <col min="5637" max="5637" width="26.21875" style="340" customWidth="1"/>
    <col min="5638" max="5638" width="11.5546875" style="340" customWidth="1"/>
    <col min="5639" max="5639" width="8.33203125" style="340" customWidth="1"/>
    <col min="5640" max="5640" width="25.77734375" style="340" customWidth="1"/>
    <col min="5641" max="5641" width="12.77734375" style="340" customWidth="1"/>
    <col min="5642" max="5889" width="8.88671875" style="340"/>
    <col min="5890" max="5890" width="35.6640625" style="340" customWidth="1"/>
    <col min="5891" max="5892" width="3.44140625" style="340" customWidth="1"/>
    <col min="5893" max="5893" width="26.21875" style="340" customWidth="1"/>
    <col min="5894" max="5894" width="11.5546875" style="340" customWidth="1"/>
    <col min="5895" max="5895" width="8.33203125" style="340" customWidth="1"/>
    <col min="5896" max="5896" width="25.77734375" style="340" customWidth="1"/>
    <col min="5897" max="5897" width="12.77734375" style="340" customWidth="1"/>
    <col min="5898" max="6145" width="8.88671875" style="340"/>
    <col min="6146" max="6146" width="35.6640625" style="340" customWidth="1"/>
    <col min="6147" max="6148" width="3.44140625" style="340" customWidth="1"/>
    <col min="6149" max="6149" width="26.21875" style="340" customWidth="1"/>
    <col min="6150" max="6150" width="11.5546875" style="340" customWidth="1"/>
    <col min="6151" max="6151" width="8.33203125" style="340" customWidth="1"/>
    <col min="6152" max="6152" width="25.77734375" style="340" customWidth="1"/>
    <col min="6153" max="6153" width="12.77734375" style="340" customWidth="1"/>
    <col min="6154" max="6401" width="8.88671875" style="340"/>
    <col min="6402" max="6402" width="35.6640625" style="340" customWidth="1"/>
    <col min="6403" max="6404" width="3.44140625" style="340" customWidth="1"/>
    <col min="6405" max="6405" width="26.21875" style="340" customWidth="1"/>
    <col min="6406" max="6406" width="11.5546875" style="340" customWidth="1"/>
    <col min="6407" max="6407" width="8.33203125" style="340" customWidth="1"/>
    <col min="6408" max="6408" width="25.77734375" style="340" customWidth="1"/>
    <col min="6409" max="6409" width="12.77734375" style="340" customWidth="1"/>
    <col min="6410" max="6657" width="8.88671875" style="340"/>
    <col min="6658" max="6658" width="35.6640625" style="340" customWidth="1"/>
    <col min="6659" max="6660" width="3.44140625" style="340" customWidth="1"/>
    <col min="6661" max="6661" width="26.21875" style="340" customWidth="1"/>
    <col min="6662" max="6662" width="11.5546875" style="340" customWidth="1"/>
    <col min="6663" max="6663" width="8.33203125" style="340" customWidth="1"/>
    <col min="6664" max="6664" width="25.77734375" style="340" customWidth="1"/>
    <col min="6665" max="6665" width="12.77734375" style="340" customWidth="1"/>
    <col min="6666" max="6913" width="8.88671875" style="340"/>
    <col min="6914" max="6914" width="35.6640625" style="340" customWidth="1"/>
    <col min="6915" max="6916" width="3.44140625" style="340" customWidth="1"/>
    <col min="6917" max="6917" width="26.21875" style="340" customWidth="1"/>
    <col min="6918" max="6918" width="11.5546875" style="340" customWidth="1"/>
    <col min="6919" max="6919" width="8.33203125" style="340" customWidth="1"/>
    <col min="6920" max="6920" width="25.77734375" style="340" customWidth="1"/>
    <col min="6921" max="6921" width="12.77734375" style="340" customWidth="1"/>
    <col min="6922" max="7169" width="8.88671875" style="340"/>
    <col min="7170" max="7170" width="35.6640625" style="340" customWidth="1"/>
    <col min="7171" max="7172" width="3.44140625" style="340" customWidth="1"/>
    <col min="7173" max="7173" width="26.21875" style="340" customWidth="1"/>
    <col min="7174" max="7174" width="11.5546875" style="340" customWidth="1"/>
    <col min="7175" max="7175" width="8.33203125" style="340" customWidth="1"/>
    <col min="7176" max="7176" width="25.77734375" style="340" customWidth="1"/>
    <col min="7177" max="7177" width="12.77734375" style="340" customWidth="1"/>
    <col min="7178" max="7425" width="8.88671875" style="340"/>
    <col min="7426" max="7426" width="35.6640625" style="340" customWidth="1"/>
    <col min="7427" max="7428" width="3.44140625" style="340" customWidth="1"/>
    <col min="7429" max="7429" width="26.21875" style="340" customWidth="1"/>
    <col min="7430" max="7430" width="11.5546875" style="340" customWidth="1"/>
    <col min="7431" max="7431" width="8.33203125" style="340" customWidth="1"/>
    <col min="7432" max="7432" width="25.77734375" style="340" customWidth="1"/>
    <col min="7433" max="7433" width="12.77734375" style="340" customWidth="1"/>
    <col min="7434" max="7681" width="8.88671875" style="340"/>
    <col min="7682" max="7682" width="35.6640625" style="340" customWidth="1"/>
    <col min="7683" max="7684" width="3.44140625" style="340" customWidth="1"/>
    <col min="7685" max="7685" width="26.21875" style="340" customWidth="1"/>
    <col min="7686" max="7686" width="11.5546875" style="340" customWidth="1"/>
    <col min="7687" max="7687" width="8.33203125" style="340" customWidth="1"/>
    <col min="7688" max="7688" width="25.77734375" style="340" customWidth="1"/>
    <col min="7689" max="7689" width="12.77734375" style="340" customWidth="1"/>
    <col min="7690" max="7937" width="8.88671875" style="340"/>
    <col min="7938" max="7938" width="35.6640625" style="340" customWidth="1"/>
    <col min="7939" max="7940" width="3.44140625" style="340" customWidth="1"/>
    <col min="7941" max="7941" width="26.21875" style="340" customWidth="1"/>
    <col min="7942" max="7942" width="11.5546875" style="340" customWidth="1"/>
    <col min="7943" max="7943" width="8.33203125" style="340" customWidth="1"/>
    <col min="7944" max="7944" width="25.77734375" style="340" customWidth="1"/>
    <col min="7945" max="7945" width="12.77734375" style="340" customWidth="1"/>
    <col min="7946" max="8193" width="8.88671875" style="340"/>
    <col min="8194" max="8194" width="35.6640625" style="340" customWidth="1"/>
    <col min="8195" max="8196" width="3.44140625" style="340" customWidth="1"/>
    <col min="8197" max="8197" width="26.21875" style="340" customWidth="1"/>
    <col min="8198" max="8198" width="11.5546875" style="340" customWidth="1"/>
    <col min="8199" max="8199" width="8.33203125" style="340" customWidth="1"/>
    <col min="8200" max="8200" width="25.77734375" style="340" customWidth="1"/>
    <col min="8201" max="8201" width="12.77734375" style="340" customWidth="1"/>
    <col min="8202" max="8449" width="8.88671875" style="340"/>
    <col min="8450" max="8450" width="35.6640625" style="340" customWidth="1"/>
    <col min="8451" max="8452" width="3.44140625" style="340" customWidth="1"/>
    <col min="8453" max="8453" width="26.21875" style="340" customWidth="1"/>
    <col min="8454" max="8454" width="11.5546875" style="340" customWidth="1"/>
    <col min="8455" max="8455" width="8.33203125" style="340" customWidth="1"/>
    <col min="8456" max="8456" width="25.77734375" style="340" customWidth="1"/>
    <col min="8457" max="8457" width="12.77734375" style="340" customWidth="1"/>
    <col min="8458" max="8705" width="8.88671875" style="340"/>
    <col min="8706" max="8706" width="35.6640625" style="340" customWidth="1"/>
    <col min="8707" max="8708" width="3.44140625" style="340" customWidth="1"/>
    <col min="8709" max="8709" width="26.21875" style="340" customWidth="1"/>
    <col min="8710" max="8710" width="11.5546875" style="340" customWidth="1"/>
    <col min="8711" max="8711" width="8.33203125" style="340" customWidth="1"/>
    <col min="8712" max="8712" width="25.77734375" style="340" customWidth="1"/>
    <col min="8713" max="8713" width="12.77734375" style="340" customWidth="1"/>
    <col min="8714" max="8961" width="8.88671875" style="340"/>
    <col min="8962" max="8962" width="35.6640625" style="340" customWidth="1"/>
    <col min="8963" max="8964" width="3.44140625" style="340" customWidth="1"/>
    <col min="8965" max="8965" width="26.21875" style="340" customWidth="1"/>
    <col min="8966" max="8966" width="11.5546875" style="340" customWidth="1"/>
    <col min="8967" max="8967" width="8.33203125" style="340" customWidth="1"/>
    <col min="8968" max="8968" width="25.77734375" style="340" customWidth="1"/>
    <col min="8969" max="8969" width="12.77734375" style="340" customWidth="1"/>
    <col min="8970" max="9217" width="8.88671875" style="340"/>
    <col min="9218" max="9218" width="35.6640625" style="340" customWidth="1"/>
    <col min="9219" max="9220" width="3.44140625" style="340" customWidth="1"/>
    <col min="9221" max="9221" width="26.21875" style="340" customWidth="1"/>
    <col min="9222" max="9222" width="11.5546875" style="340" customWidth="1"/>
    <col min="9223" max="9223" width="8.33203125" style="340" customWidth="1"/>
    <col min="9224" max="9224" width="25.77734375" style="340" customWidth="1"/>
    <col min="9225" max="9225" width="12.77734375" style="340" customWidth="1"/>
    <col min="9226" max="9473" width="8.88671875" style="340"/>
    <col min="9474" max="9474" width="35.6640625" style="340" customWidth="1"/>
    <col min="9475" max="9476" width="3.44140625" style="340" customWidth="1"/>
    <col min="9477" max="9477" width="26.21875" style="340" customWidth="1"/>
    <col min="9478" max="9478" width="11.5546875" style="340" customWidth="1"/>
    <col min="9479" max="9479" width="8.33203125" style="340" customWidth="1"/>
    <col min="9480" max="9480" width="25.77734375" style="340" customWidth="1"/>
    <col min="9481" max="9481" width="12.77734375" style="340" customWidth="1"/>
    <col min="9482" max="9729" width="8.88671875" style="340"/>
    <col min="9730" max="9730" width="35.6640625" style="340" customWidth="1"/>
    <col min="9731" max="9732" width="3.44140625" style="340" customWidth="1"/>
    <col min="9733" max="9733" width="26.21875" style="340" customWidth="1"/>
    <col min="9734" max="9734" width="11.5546875" style="340" customWidth="1"/>
    <col min="9735" max="9735" width="8.33203125" style="340" customWidth="1"/>
    <col min="9736" max="9736" width="25.77734375" style="340" customWidth="1"/>
    <col min="9737" max="9737" width="12.77734375" style="340" customWidth="1"/>
    <col min="9738" max="9985" width="8.88671875" style="340"/>
    <col min="9986" max="9986" width="35.6640625" style="340" customWidth="1"/>
    <col min="9987" max="9988" width="3.44140625" style="340" customWidth="1"/>
    <col min="9989" max="9989" width="26.21875" style="340" customWidth="1"/>
    <col min="9990" max="9990" width="11.5546875" style="340" customWidth="1"/>
    <col min="9991" max="9991" width="8.33203125" style="340" customWidth="1"/>
    <col min="9992" max="9992" width="25.77734375" style="340" customWidth="1"/>
    <col min="9993" max="9993" width="12.77734375" style="340" customWidth="1"/>
    <col min="9994" max="10241" width="8.88671875" style="340"/>
    <col min="10242" max="10242" width="35.6640625" style="340" customWidth="1"/>
    <col min="10243" max="10244" width="3.44140625" style="340" customWidth="1"/>
    <col min="10245" max="10245" width="26.21875" style="340" customWidth="1"/>
    <col min="10246" max="10246" width="11.5546875" style="340" customWidth="1"/>
    <col min="10247" max="10247" width="8.33203125" style="340" customWidth="1"/>
    <col min="10248" max="10248" width="25.77734375" style="340" customWidth="1"/>
    <col min="10249" max="10249" width="12.77734375" style="340" customWidth="1"/>
    <col min="10250" max="10497" width="8.88671875" style="340"/>
    <col min="10498" max="10498" width="35.6640625" style="340" customWidth="1"/>
    <col min="10499" max="10500" width="3.44140625" style="340" customWidth="1"/>
    <col min="10501" max="10501" width="26.21875" style="340" customWidth="1"/>
    <col min="10502" max="10502" width="11.5546875" style="340" customWidth="1"/>
    <col min="10503" max="10503" width="8.33203125" style="340" customWidth="1"/>
    <col min="10504" max="10504" width="25.77734375" style="340" customWidth="1"/>
    <col min="10505" max="10505" width="12.77734375" style="340" customWidth="1"/>
    <col min="10506" max="10753" width="8.88671875" style="340"/>
    <col min="10754" max="10754" width="35.6640625" style="340" customWidth="1"/>
    <col min="10755" max="10756" width="3.44140625" style="340" customWidth="1"/>
    <col min="10757" max="10757" width="26.21875" style="340" customWidth="1"/>
    <col min="10758" max="10758" width="11.5546875" style="340" customWidth="1"/>
    <col min="10759" max="10759" width="8.33203125" style="340" customWidth="1"/>
    <col min="10760" max="10760" width="25.77734375" style="340" customWidth="1"/>
    <col min="10761" max="10761" width="12.77734375" style="340" customWidth="1"/>
    <col min="10762" max="11009" width="8.88671875" style="340"/>
    <col min="11010" max="11010" width="35.6640625" style="340" customWidth="1"/>
    <col min="11011" max="11012" width="3.44140625" style="340" customWidth="1"/>
    <col min="11013" max="11013" width="26.21875" style="340" customWidth="1"/>
    <col min="11014" max="11014" width="11.5546875" style="340" customWidth="1"/>
    <col min="11015" max="11015" width="8.33203125" style="340" customWidth="1"/>
    <col min="11016" max="11016" width="25.77734375" style="340" customWidth="1"/>
    <col min="11017" max="11017" width="12.77734375" style="340" customWidth="1"/>
    <col min="11018" max="11265" width="8.88671875" style="340"/>
    <col min="11266" max="11266" width="35.6640625" style="340" customWidth="1"/>
    <col min="11267" max="11268" width="3.44140625" style="340" customWidth="1"/>
    <col min="11269" max="11269" width="26.21875" style="340" customWidth="1"/>
    <col min="11270" max="11270" width="11.5546875" style="340" customWidth="1"/>
    <col min="11271" max="11271" width="8.33203125" style="340" customWidth="1"/>
    <col min="11272" max="11272" width="25.77734375" style="340" customWidth="1"/>
    <col min="11273" max="11273" width="12.77734375" style="340" customWidth="1"/>
    <col min="11274" max="11521" width="8.88671875" style="340"/>
    <col min="11522" max="11522" width="35.6640625" style="340" customWidth="1"/>
    <col min="11523" max="11524" width="3.44140625" style="340" customWidth="1"/>
    <col min="11525" max="11525" width="26.21875" style="340" customWidth="1"/>
    <col min="11526" max="11526" width="11.5546875" style="340" customWidth="1"/>
    <col min="11527" max="11527" width="8.33203125" style="340" customWidth="1"/>
    <col min="11528" max="11528" width="25.77734375" style="340" customWidth="1"/>
    <col min="11529" max="11529" width="12.77734375" style="340" customWidth="1"/>
    <col min="11530" max="11777" width="8.88671875" style="340"/>
    <col min="11778" max="11778" width="35.6640625" style="340" customWidth="1"/>
    <col min="11779" max="11780" width="3.44140625" style="340" customWidth="1"/>
    <col min="11781" max="11781" width="26.21875" style="340" customWidth="1"/>
    <col min="11782" max="11782" width="11.5546875" style="340" customWidth="1"/>
    <col min="11783" max="11783" width="8.33203125" style="340" customWidth="1"/>
    <col min="11784" max="11784" width="25.77734375" style="340" customWidth="1"/>
    <col min="11785" max="11785" width="12.77734375" style="340" customWidth="1"/>
    <col min="11786" max="12033" width="8.88671875" style="340"/>
    <col min="12034" max="12034" width="35.6640625" style="340" customWidth="1"/>
    <col min="12035" max="12036" width="3.44140625" style="340" customWidth="1"/>
    <col min="12037" max="12037" width="26.21875" style="340" customWidth="1"/>
    <col min="12038" max="12038" width="11.5546875" style="340" customWidth="1"/>
    <col min="12039" max="12039" width="8.33203125" style="340" customWidth="1"/>
    <col min="12040" max="12040" width="25.77734375" style="340" customWidth="1"/>
    <col min="12041" max="12041" width="12.77734375" style="340" customWidth="1"/>
    <col min="12042" max="12289" width="8.88671875" style="340"/>
    <col min="12290" max="12290" width="35.6640625" style="340" customWidth="1"/>
    <col min="12291" max="12292" width="3.44140625" style="340" customWidth="1"/>
    <col min="12293" max="12293" width="26.21875" style="340" customWidth="1"/>
    <col min="12294" max="12294" width="11.5546875" style="340" customWidth="1"/>
    <col min="12295" max="12295" width="8.33203125" style="340" customWidth="1"/>
    <col min="12296" max="12296" width="25.77734375" style="340" customWidth="1"/>
    <col min="12297" max="12297" width="12.77734375" style="340" customWidth="1"/>
    <col min="12298" max="12545" width="8.88671875" style="340"/>
    <col min="12546" max="12546" width="35.6640625" style="340" customWidth="1"/>
    <col min="12547" max="12548" width="3.44140625" style="340" customWidth="1"/>
    <col min="12549" max="12549" width="26.21875" style="340" customWidth="1"/>
    <col min="12550" max="12550" width="11.5546875" style="340" customWidth="1"/>
    <col min="12551" max="12551" width="8.33203125" style="340" customWidth="1"/>
    <col min="12552" max="12552" width="25.77734375" style="340" customWidth="1"/>
    <col min="12553" max="12553" width="12.77734375" style="340" customWidth="1"/>
    <col min="12554" max="12801" width="8.88671875" style="340"/>
    <col min="12802" max="12802" width="35.6640625" style="340" customWidth="1"/>
    <col min="12803" max="12804" width="3.44140625" style="340" customWidth="1"/>
    <col min="12805" max="12805" width="26.21875" style="340" customWidth="1"/>
    <col min="12806" max="12806" width="11.5546875" style="340" customWidth="1"/>
    <col min="12807" max="12807" width="8.33203125" style="340" customWidth="1"/>
    <col min="12808" max="12808" width="25.77734375" style="340" customWidth="1"/>
    <col min="12809" max="12809" width="12.77734375" style="340" customWidth="1"/>
    <col min="12810" max="13057" width="8.88671875" style="340"/>
    <col min="13058" max="13058" width="35.6640625" style="340" customWidth="1"/>
    <col min="13059" max="13060" width="3.44140625" style="340" customWidth="1"/>
    <col min="13061" max="13061" width="26.21875" style="340" customWidth="1"/>
    <col min="13062" max="13062" width="11.5546875" style="340" customWidth="1"/>
    <col min="13063" max="13063" width="8.33203125" style="340" customWidth="1"/>
    <col min="13064" max="13064" width="25.77734375" style="340" customWidth="1"/>
    <col min="13065" max="13065" width="12.77734375" style="340" customWidth="1"/>
    <col min="13066" max="13313" width="8.88671875" style="340"/>
    <col min="13314" max="13314" width="35.6640625" style="340" customWidth="1"/>
    <col min="13315" max="13316" width="3.44140625" style="340" customWidth="1"/>
    <col min="13317" max="13317" width="26.21875" style="340" customWidth="1"/>
    <col min="13318" max="13318" width="11.5546875" style="340" customWidth="1"/>
    <col min="13319" max="13319" width="8.33203125" style="340" customWidth="1"/>
    <col min="13320" max="13320" width="25.77734375" style="340" customWidth="1"/>
    <col min="13321" max="13321" width="12.77734375" style="340" customWidth="1"/>
    <col min="13322" max="13569" width="8.88671875" style="340"/>
    <col min="13570" max="13570" width="35.6640625" style="340" customWidth="1"/>
    <col min="13571" max="13572" width="3.44140625" style="340" customWidth="1"/>
    <col min="13573" max="13573" width="26.21875" style="340" customWidth="1"/>
    <col min="13574" max="13574" width="11.5546875" style="340" customWidth="1"/>
    <col min="13575" max="13575" width="8.33203125" style="340" customWidth="1"/>
    <col min="13576" max="13576" width="25.77734375" style="340" customWidth="1"/>
    <col min="13577" max="13577" width="12.77734375" style="340" customWidth="1"/>
    <col min="13578" max="13825" width="8.88671875" style="340"/>
    <col min="13826" max="13826" width="35.6640625" style="340" customWidth="1"/>
    <col min="13827" max="13828" width="3.44140625" style="340" customWidth="1"/>
    <col min="13829" max="13829" width="26.21875" style="340" customWidth="1"/>
    <col min="13830" max="13830" width="11.5546875" style="340" customWidth="1"/>
    <col min="13831" max="13831" width="8.33203125" style="340" customWidth="1"/>
    <col min="13832" max="13832" width="25.77734375" style="340" customWidth="1"/>
    <col min="13833" max="13833" width="12.77734375" style="340" customWidth="1"/>
    <col min="13834" max="14081" width="8.88671875" style="340"/>
    <col min="14082" max="14082" width="35.6640625" style="340" customWidth="1"/>
    <col min="14083" max="14084" width="3.44140625" style="340" customWidth="1"/>
    <col min="14085" max="14085" width="26.21875" style="340" customWidth="1"/>
    <col min="14086" max="14086" width="11.5546875" style="340" customWidth="1"/>
    <col min="14087" max="14087" width="8.33203125" style="340" customWidth="1"/>
    <col min="14088" max="14088" width="25.77734375" style="340" customWidth="1"/>
    <col min="14089" max="14089" width="12.77734375" style="340" customWidth="1"/>
    <col min="14090" max="14337" width="8.88671875" style="340"/>
    <col min="14338" max="14338" width="35.6640625" style="340" customWidth="1"/>
    <col min="14339" max="14340" width="3.44140625" style="340" customWidth="1"/>
    <col min="14341" max="14341" width="26.21875" style="340" customWidth="1"/>
    <col min="14342" max="14342" width="11.5546875" style="340" customWidth="1"/>
    <col min="14343" max="14343" width="8.33203125" style="340" customWidth="1"/>
    <col min="14344" max="14344" width="25.77734375" style="340" customWidth="1"/>
    <col min="14345" max="14345" width="12.77734375" style="340" customWidth="1"/>
    <col min="14346" max="14593" width="8.88671875" style="340"/>
    <col min="14594" max="14594" width="35.6640625" style="340" customWidth="1"/>
    <col min="14595" max="14596" width="3.44140625" style="340" customWidth="1"/>
    <col min="14597" max="14597" width="26.21875" style="340" customWidth="1"/>
    <col min="14598" max="14598" width="11.5546875" style="340" customWidth="1"/>
    <col min="14599" max="14599" width="8.33203125" style="340" customWidth="1"/>
    <col min="14600" max="14600" width="25.77734375" style="340" customWidth="1"/>
    <col min="14601" max="14601" width="12.77734375" style="340" customWidth="1"/>
    <col min="14602" max="14849" width="8.88671875" style="340"/>
    <col min="14850" max="14850" width="35.6640625" style="340" customWidth="1"/>
    <col min="14851" max="14852" width="3.44140625" style="340" customWidth="1"/>
    <col min="14853" max="14853" width="26.21875" style="340" customWidth="1"/>
    <col min="14854" max="14854" width="11.5546875" style="340" customWidth="1"/>
    <col min="14855" max="14855" width="8.33203125" style="340" customWidth="1"/>
    <col min="14856" max="14856" width="25.77734375" style="340" customWidth="1"/>
    <col min="14857" max="14857" width="12.77734375" style="340" customWidth="1"/>
    <col min="14858" max="15105" width="8.88671875" style="340"/>
    <col min="15106" max="15106" width="35.6640625" style="340" customWidth="1"/>
    <col min="15107" max="15108" width="3.44140625" style="340" customWidth="1"/>
    <col min="15109" max="15109" width="26.21875" style="340" customWidth="1"/>
    <col min="15110" max="15110" width="11.5546875" style="340" customWidth="1"/>
    <col min="15111" max="15111" width="8.33203125" style="340" customWidth="1"/>
    <col min="15112" max="15112" width="25.77734375" style="340" customWidth="1"/>
    <col min="15113" max="15113" width="12.77734375" style="340" customWidth="1"/>
    <col min="15114" max="15361" width="8.88671875" style="340"/>
    <col min="15362" max="15362" width="35.6640625" style="340" customWidth="1"/>
    <col min="15363" max="15364" width="3.44140625" style="340" customWidth="1"/>
    <col min="15365" max="15365" width="26.21875" style="340" customWidth="1"/>
    <col min="15366" max="15366" width="11.5546875" style="340" customWidth="1"/>
    <col min="15367" max="15367" width="8.33203125" style="340" customWidth="1"/>
    <col min="15368" max="15368" width="25.77734375" style="340" customWidth="1"/>
    <col min="15369" max="15369" width="12.77734375" style="340" customWidth="1"/>
    <col min="15370" max="15617" width="8.88671875" style="340"/>
    <col min="15618" max="15618" width="35.6640625" style="340" customWidth="1"/>
    <col min="15619" max="15620" width="3.44140625" style="340" customWidth="1"/>
    <col min="15621" max="15621" width="26.21875" style="340" customWidth="1"/>
    <col min="15622" max="15622" width="11.5546875" style="340" customWidth="1"/>
    <col min="15623" max="15623" width="8.33203125" style="340" customWidth="1"/>
    <col min="15624" max="15624" width="25.77734375" style="340" customWidth="1"/>
    <col min="15625" max="15625" width="12.77734375" style="340" customWidth="1"/>
    <col min="15626" max="15873" width="8.88671875" style="340"/>
    <col min="15874" max="15874" width="35.6640625" style="340" customWidth="1"/>
    <col min="15875" max="15876" width="3.44140625" style="340" customWidth="1"/>
    <col min="15877" max="15877" width="26.21875" style="340" customWidth="1"/>
    <col min="15878" max="15878" width="11.5546875" style="340" customWidth="1"/>
    <col min="15879" max="15879" width="8.33203125" style="340" customWidth="1"/>
    <col min="15880" max="15880" width="25.77734375" style="340" customWidth="1"/>
    <col min="15881" max="15881" width="12.77734375" style="340" customWidth="1"/>
    <col min="15882" max="16129" width="8.88671875" style="340"/>
    <col min="16130" max="16130" width="35.6640625" style="340" customWidth="1"/>
    <col min="16131" max="16132" width="3.44140625" style="340" customWidth="1"/>
    <col min="16133" max="16133" width="26.21875" style="340" customWidth="1"/>
    <col min="16134" max="16134" width="11.5546875" style="340" customWidth="1"/>
    <col min="16135" max="16135" width="8.33203125" style="340" customWidth="1"/>
    <col min="16136" max="16136" width="25.77734375" style="340" customWidth="1"/>
    <col min="16137" max="16137" width="12.77734375" style="340" customWidth="1"/>
    <col min="16138" max="16384" width="8.88671875" style="340"/>
  </cols>
  <sheetData>
    <row r="1" spans="2:9" ht="20.100000000000001" customHeight="1">
      <c r="B1" s="339"/>
    </row>
    <row r="2" spans="2:9" ht="20.100000000000001" customHeight="1">
      <c r="B2" s="362" t="s">
        <v>404</v>
      </c>
      <c r="H2" s="549" t="s">
        <v>86</v>
      </c>
      <c r="I2" s="549"/>
    </row>
    <row r="3" spans="2:9" ht="20.100000000000001" customHeight="1">
      <c r="B3" s="339"/>
      <c r="H3" s="355"/>
      <c r="I3" s="355"/>
    </row>
    <row r="4" spans="2:9" ht="20.100000000000001" customHeight="1">
      <c r="B4" s="550" t="s">
        <v>403</v>
      </c>
      <c r="C4" s="551"/>
      <c r="D4" s="551"/>
      <c r="E4" s="551"/>
      <c r="F4" s="551"/>
      <c r="G4" s="551"/>
      <c r="H4" s="551"/>
      <c r="I4" s="551"/>
    </row>
    <row r="5" spans="2:9" ht="20.100000000000001" customHeight="1">
      <c r="B5" s="342"/>
      <c r="C5" s="342"/>
      <c r="D5" s="342"/>
      <c r="E5" s="342"/>
      <c r="F5" s="342"/>
      <c r="G5" s="342"/>
      <c r="H5" s="342"/>
      <c r="I5" s="342"/>
    </row>
    <row r="6" spans="2:9" ht="39.9" customHeight="1">
      <c r="B6" s="343" t="s">
        <v>202</v>
      </c>
      <c r="C6" s="528"/>
      <c r="D6" s="529"/>
      <c r="E6" s="529"/>
      <c r="F6" s="529"/>
      <c r="G6" s="529"/>
      <c r="H6" s="529"/>
      <c r="I6" s="530"/>
    </row>
    <row r="7" spans="2:9" ht="39.9" customHeight="1">
      <c r="B7" s="344" t="s">
        <v>78</v>
      </c>
      <c r="C7" s="531" t="s">
        <v>37</v>
      </c>
      <c r="D7" s="532"/>
      <c r="E7" s="532"/>
      <c r="F7" s="532"/>
      <c r="G7" s="532"/>
      <c r="H7" s="532"/>
      <c r="I7" s="533"/>
    </row>
    <row r="8" spans="2:9" ht="84" customHeight="1">
      <c r="B8" s="363" t="s">
        <v>79</v>
      </c>
      <c r="C8" s="534" t="s">
        <v>402</v>
      </c>
      <c r="D8" s="535"/>
      <c r="E8" s="535"/>
      <c r="F8" s="535"/>
      <c r="G8" s="535"/>
      <c r="H8" s="535"/>
      <c r="I8" s="536"/>
    </row>
    <row r="9" spans="2:9" ht="23.25" customHeight="1">
      <c r="B9" s="346"/>
      <c r="C9" s="348"/>
      <c r="D9" s="348"/>
      <c r="E9" s="348"/>
      <c r="F9" s="348"/>
      <c r="G9" s="348"/>
      <c r="H9" s="348"/>
    </row>
    <row r="10" spans="2:9">
      <c r="B10" s="537" t="s">
        <v>401</v>
      </c>
      <c r="C10" s="349"/>
      <c r="D10" s="350"/>
      <c r="E10" s="350"/>
      <c r="F10" s="350"/>
      <c r="G10" s="350"/>
      <c r="H10" s="350"/>
      <c r="I10" s="539" t="s">
        <v>38</v>
      </c>
    </row>
    <row r="11" spans="2:9" ht="52.5" customHeight="1">
      <c r="B11" s="538"/>
      <c r="C11" s="351"/>
      <c r="D11" s="352" t="s">
        <v>22</v>
      </c>
      <c r="E11" s="353" t="s">
        <v>83</v>
      </c>
      <c r="F11" s="354" t="s">
        <v>2</v>
      </c>
      <c r="G11" s="355"/>
      <c r="I11" s="540"/>
    </row>
    <row r="12" spans="2:9" ht="52.5" customHeight="1">
      <c r="B12" s="538"/>
      <c r="C12" s="351"/>
      <c r="D12" s="352" t="s">
        <v>63</v>
      </c>
      <c r="E12" s="353" t="s">
        <v>84</v>
      </c>
      <c r="F12" s="354" t="s">
        <v>2</v>
      </c>
      <c r="G12" s="355"/>
      <c r="H12" s="356" t="s">
        <v>385</v>
      </c>
      <c r="I12" s="540"/>
    </row>
    <row r="13" spans="2:9" ht="13.5" customHeight="1">
      <c r="B13" s="547"/>
      <c r="C13" s="360"/>
      <c r="D13" s="348"/>
      <c r="E13" s="348"/>
      <c r="F13" s="348"/>
      <c r="G13" s="348"/>
      <c r="H13" s="348"/>
      <c r="I13" s="548"/>
    </row>
    <row r="14" spans="2:9">
      <c r="B14" s="541" t="s">
        <v>400</v>
      </c>
      <c r="C14" s="552"/>
      <c r="D14" s="553"/>
      <c r="E14" s="553"/>
      <c r="F14" s="553"/>
      <c r="G14" s="553"/>
      <c r="H14" s="554"/>
      <c r="I14" s="543" t="s">
        <v>38</v>
      </c>
    </row>
    <row r="15" spans="2:9" ht="53.1" customHeight="1">
      <c r="B15" s="542"/>
      <c r="C15" s="555"/>
      <c r="D15" s="556"/>
      <c r="E15" s="556"/>
      <c r="F15" s="556"/>
      <c r="G15" s="556"/>
      <c r="H15" s="557"/>
      <c r="I15" s="544"/>
    </row>
    <row r="16" spans="2:9" ht="53.1" customHeight="1">
      <c r="B16" s="542"/>
      <c r="C16" s="555"/>
      <c r="D16" s="556"/>
      <c r="E16" s="556"/>
      <c r="F16" s="556"/>
      <c r="G16" s="556"/>
      <c r="H16" s="557"/>
      <c r="I16" s="544"/>
    </row>
    <row r="17" spans="2:9">
      <c r="B17" s="546"/>
      <c r="C17" s="558"/>
      <c r="D17" s="559"/>
      <c r="E17" s="559"/>
      <c r="F17" s="559"/>
      <c r="G17" s="559"/>
      <c r="H17" s="560"/>
      <c r="I17" s="545"/>
    </row>
    <row r="19" spans="2:9" ht="34.5" customHeight="1">
      <c r="B19" s="523" t="s">
        <v>399</v>
      </c>
      <c r="C19" s="524"/>
      <c r="D19" s="524"/>
      <c r="E19" s="524"/>
      <c r="F19" s="524"/>
      <c r="G19" s="524"/>
      <c r="H19" s="524"/>
      <c r="I19" s="524"/>
    </row>
    <row r="20" spans="2:9" ht="56.25" customHeight="1">
      <c r="B20" s="523" t="s">
        <v>398</v>
      </c>
      <c r="C20" s="524"/>
      <c r="D20" s="524"/>
      <c r="E20" s="524"/>
      <c r="F20" s="524"/>
      <c r="G20" s="524"/>
      <c r="H20" s="524"/>
      <c r="I20" s="524"/>
    </row>
    <row r="21" spans="2:9" ht="17.25" customHeight="1">
      <c r="I21" s="355" t="s">
        <v>397</v>
      </c>
    </row>
    <row r="22" spans="2:9" ht="17.25" customHeight="1">
      <c r="B22" s="361"/>
      <c r="C22" s="361"/>
      <c r="D22" s="361"/>
      <c r="E22" s="361"/>
      <c r="F22" s="361"/>
      <c r="G22" s="361"/>
      <c r="H22" s="361"/>
      <c r="I22" s="361"/>
    </row>
    <row r="23" spans="2:9" ht="17.25" customHeight="1">
      <c r="B23" s="361"/>
      <c r="C23" s="361"/>
      <c r="D23" s="361"/>
      <c r="E23" s="361"/>
      <c r="F23" s="361"/>
      <c r="G23" s="361"/>
      <c r="H23" s="361"/>
      <c r="I23" s="361"/>
    </row>
    <row r="24" spans="2:9" ht="17.25" customHeight="1">
      <c r="B24" s="361"/>
      <c r="C24" s="361"/>
      <c r="D24" s="361"/>
      <c r="E24" s="361"/>
      <c r="F24" s="361"/>
      <c r="G24" s="361"/>
      <c r="H24" s="361"/>
      <c r="I24" s="361"/>
    </row>
    <row r="25" spans="2:9" ht="17.25" customHeight="1">
      <c r="B25" s="361"/>
      <c r="C25" s="361"/>
      <c r="D25" s="361"/>
      <c r="E25" s="361"/>
      <c r="F25" s="361"/>
      <c r="G25" s="361"/>
      <c r="H25" s="361"/>
      <c r="I25" s="361"/>
    </row>
    <row r="26" spans="2:9" ht="17.25" customHeight="1">
      <c r="B26" s="524"/>
      <c r="C26" s="524"/>
      <c r="D26" s="524"/>
      <c r="E26" s="524"/>
      <c r="F26" s="524"/>
      <c r="G26" s="524"/>
      <c r="H26" s="524"/>
      <c r="I26" s="524"/>
    </row>
    <row r="27" spans="2:9">
      <c r="B27" s="524"/>
      <c r="C27" s="524"/>
      <c r="D27" s="524"/>
      <c r="E27" s="524"/>
      <c r="F27" s="524"/>
      <c r="G27" s="524"/>
      <c r="H27" s="524"/>
      <c r="I27" s="524"/>
    </row>
    <row r="28" spans="2:9">
      <c r="B28" s="524"/>
      <c r="C28" s="524"/>
      <c r="D28" s="524"/>
      <c r="E28" s="524"/>
      <c r="F28" s="524"/>
      <c r="G28" s="524"/>
      <c r="H28" s="524"/>
      <c r="I28" s="524"/>
    </row>
    <row r="29" spans="2:9">
      <c r="B29" s="524"/>
      <c r="C29" s="524"/>
      <c r="D29" s="524"/>
      <c r="E29" s="524"/>
      <c r="F29" s="524"/>
      <c r="G29" s="524"/>
      <c r="H29" s="524"/>
      <c r="I29" s="524"/>
    </row>
  </sheetData>
  <mergeCells count="16">
    <mergeCell ref="B28:I28"/>
    <mergeCell ref="B29:I29"/>
    <mergeCell ref="C14:H17"/>
    <mergeCell ref="B26:I26"/>
    <mergeCell ref="B27:I27"/>
    <mergeCell ref="B14:B17"/>
    <mergeCell ref="I14:I17"/>
    <mergeCell ref="B19:I19"/>
    <mergeCell ref="B20:I20"/>
    <mergeCell ref="B10:B13"/>
    <mergeCell ref="I10:I13"/>
    <mergeCell ref="H2:I2"/>
    <mergeCell ref="B4:I4"/>
    <mergeCell ref="C6:I6"/>
    <mergeCell ref="C7:I7"/>
    <mergeCell ref="C8:I8"/>
  </mergeCells>
  <phoneticPr fontId="3"/>
  <pageMargins left="0.7" right="0.6" top="0.75" bottom="0.75" header="0.3" footer="0.3"/>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0"/>
  <sheetViews>
    <sheetView view="pageBreakPreview" zoomScale="120" zoomScaleNormal="100" zoomScaleSheetLayoutView="120" workbookViewId="0">
      <selection activeCell="K42" sqref="K42"/>
    </sheetView>
  </sheetViews>
  <sheetFormatPr defaultRowHeight="13.2"/>
  <cols>
    <col min="1" max="1" width="1.77734375" style="9" customWidth="1"/>
    <col min="2" max="2" width="22" style="9" customWidth="1"/>
    <col min="3" max="3" width="4" style="9" customWidth="1"/>
    <col min="4" max="4" width="8.21875" style="9" customWidth="1"/>
    <col min="5" max="5" width="14.77734375" style="9" customWidth="1"/>
    <col min="6" max="6" width="7.6640625" style="9" customWidth="1"/>
    <col min="7" max="7" width="14.44140625" style="9" customWidth="1"/>
    <col min="8" max="8" width="7.44140625" style="9" customWidth="1"/>
    <col min="9" max="9" width="14.6640625" style="9" customWidth="1"/>
    <col min="10" max="10" width="7.6640625" style="9" customWidth="1"/>
    <col min="11" max="11" width="8.6640625" style="9" customWidth="1"/>
    <col min="12" max="12" width="1.77734375" style="9" customWidth="1"/>
    <col min="13" max="259" width="8.88671875" style="9"/>
    <col min="260" max="260" width="2.21875" style="9" customWidth="1"/>
    <col min="261" max="261" width="24.21875" style="9" customWidth="1"/>
    <col min="262" max="262" width="4" style="9" customWidth="1"/>
    <col min="263" max="265" width="20.109375" style="9" customWidth="1"/>
    <col min="266" max="266" width="3.109375" style="9" customWidth="1"/>
    <col min="267" max="267" width="4.33203125" style="9" customWidth="1"/>
    <col min="268" max="268" width="2.44140625" style="9" customWidth="1"/>
    <col min="269" max="515" width="8.88671875" style="9"/>
    <col min="516" max="516" width="2.21875" style="9" customWidth="1"/>
    <col min="517" max="517" width="24.21875" style="9" customWidth="1"/>
    <col min="518" max="518" width="4" style="9" customWidth="1"/>
    <col min="519" max="521" width="20.109375" style="9" customWidth="1"/>
    <col min="522" max="522" width="3.109375" style="9" customWidth="1"/>
    <col min="523" max="523" width="4.33203125" style="9" customWidth="1"/>
    <col min="524" max="524" width="2.44140625" style="9" customWidth="1"/>
    <col min="525" max="771" width="8.88671875" style="9"/>
    <col min="772" max="772" width="2.21875" style="9" customWidth="1"/>
    <col min="773" max="773" width="24.21875" style="9" customWidth="1"/>
    <col min="774" max="774" width="4" style="9" customWidth="1"/>
    <col min="775" max="777" width="20.109375" style="9" customWidth="1"/>
    <col min="778" max="778" width="3.109375" style="9" customWidth="1"/>
    <col min="779" max="779" width="4.33203125" style="9" customWidth="1"/>
    <col min="780" max="780" width="2.44140625" style="9" customWidth="1"/>
    <col min="781" max="1027" width="8.88671875" style="9"/>
    <col min="1028" max="1028" width="2.21875" style="9" customWidth="1"/>
    <col min="1029" max="1029" width="24.21875" style="9" customWidth="1"/>
    <col min="1030" max="1030" width="4" style="9" customWidth="1"/>
    <col min="1031" max="1033" width="20.109375" style="9" customWidth="1"/>
    <col min="1034" max="1034" width="3.109375" style="9" customWidth="1"/>
    <col min="1035" max="1035" width="4.33203125" style="9" customWidth="1"/>
    <col min="1036" max="1036" width="2.44140625" style="9" customWidth="1"/>
    <col min="1037" max="1283" width="8.88671875" style="9"/>
    <col min="1284" max="1284" width="2.21875" style="9" customWidth="1"/>
    <col min="1285" max="1285" width="24.21875" style="9" customWidth="1"/>
    <col min="1286" max="1286" width="4" style="9" customWidth="1"/>
    <col min="1287" max="1289" width="20.109375" style="9" customWidth="1"/>
    <col min="1290" max="1290" width="3.109375" style="9" customWidth="1"/>
    <col min="1291" max="1291" width="4.33203125" style="9" customWidth="1"/>
    <col min="1292" max="1292" width="2.44140625" style="9" customWidth="1"/>
    <col min="1293" max="1539" width="8.88671875" style="9"/>
    <col min="1540" max="1540" width="2.21875" style="9" customWidth="1"/>
    <col min="1541" max="1541" width="24.21875" style="9" customWidth="1"/>
    <col min="1542" max="1542" width="4" style="9" customWidth="1"/>
    <col min="1543" max="1545" width="20.109375" style="9" customWidth="1"/>
    <col min="1546" max="1546" width="3.109375" style="9" customWidth="1"/>
    <col min="1547" max="1547" width="4.33203125" style="9" customWidth="1"/>
    <col min="1548" max="1548" width="2.44140625" style="9" customWidth="1"/>
    <col min="1549" max="1795" width="8.88671875" style="9"/>
    <col min="1796" max="1796" width="2.21875" style="9" customWidth="1"/>
    <col min="1797" max="1797" width="24.21875" style="9" customWidth="1"/>
    <col min="1798" max="1798" width="4" style="9" customWidth="1"/>
    <col min="1799" max="1801" width="20.109375" style="9" customWidth="1"/>
    <col min="1802" max="1802" width="3.109375" style="9" customWidth="1"/>
    <col min="1803" max="1803" width="4.33203125" style="9" customWidth="1"/>
    <col min="1804" max="1804" width="2.44140625" style="9" customWidth="1"/>
    <col min="1805" max="2051" width="8.88671875" style="9"/>
    <col min="2052" max="2052" width="2.21875" style="9" customWidth="1"/>
    <col min="2053" max="2053" width="24.21875" style="9" customWidth="1"/>
    <col min="2054" max="2054" width="4" style="9" customWidth="1"/>
    <col min="2055" max="2057" width="20.109375" style="9" customWidth="1"/>
    <col min="2058" max="2058" width="3.109375" style="9" customWidth="1"/>
    <col min="2059" max="2059" width="4.33203125" style="9" customWidth="1"/>
    <col min="2060" max="2060" width="2.44140625" style="9" customWidth="1"/>
    <col min="2061" max="2307" width="8.88671875" style="9"/>
    <col min="2308" max="2308" width="2.21875" style="9" customWidth="1"/>
    <col min="2309" max="2309" width="24.21875" style="9" customWidth="1"/>
    <col min="2310" max="2310" width="4" style="9" customWidth="1"/>
    <col min="2311" max="2313" width="20.109375" style="9" customWidth="1"/>
    <col min="2314" max="2314" width="3.109375" style="9" customWidth="1"/>
    <col min="2315" max="2315" width="4.33203125" style="9" customWidth="1"/>
    <col min="2316" max="2316" width="2.44140625" style="9" customWidth="1"/>
    <col min="2317" max="2563" width="8.88671875" style="9"/>
    <col min="2564" max="2564" width="2.21875" style="9" customWidth="1"/>
    <col min="2565" max="2565" width="24.21875" style="9" customWidth="1"/>
    <col min="2566" max="2566" width="4" style="9" customWidth="1"/>
    <col min="2567" max="2569" width="20.109375" style="9" customWidth="1"/>
    <col min="2570" max="2570" width="3.109375" style="9" customWidth="1"/>
    <col min="2571" max="2571" width="4.33203125" style="9" customWidth="1"/>
    <col min="2572" max="2572" width="2.44140625" style="9" customWidth="1"/>
    <col min="2573" max="2819" width="8.88671875" style="9"/>
    <col min="2820" max="2820" width="2.21875" style="9" customWidth="1"/>
    <col min="2821" max="2821" width="24.21875" style="9" customWidth="1"/>
    <col min="2822" max="2822" width="4" style="9" customWidth="1"/>
    <col min="2823" max="2825" width="20.109375" style="9" customWidth="1"/>
    <col min="2826" max="2826" width="3.109375" style="9" customWidth="1"/>
    <col min="2827" max="2827" width="4.33203125" style="9" customWidth="1"/>
    <col min="2828" max="2828" width="2.44140625" style="9" customWidth="1"/>
    <col min="2829" max="3075" width="8.88671875" style="9"/>
    <col min="3076" max="3076" width="2.21875" style="9" customWidth="1"/>
    <col min="3077" max="3077" width="24.21875" style="9" customWidth="1"/>
    <col min="3078" max="3078" width="4" style="9" customWidth="1"/>
    <col min="3079" max="3081" width="20.109375" style="9" customWidth="1"/>
    <col min="3082" max="3082" width="3.109375" style="9" customWidth="1"/>
    <col min="3083" max="3083" width="4.33203125" style="9" customWidth="1"/>
    <col min="3084" max="3084" width="2.44140625" style="9" customWidth="1"/>
    <col min="3085" max="3331" width="8.88671875" style="9"/>
    <col min="3332" max="3332" width="2.21875" style="9" customWidth="1"/>
    <col min="3333" max="3333" width="24.21875" style="9" customWidth="1"/>
    <col min="3334" max="3334" width="4" style="9" customWidth="1"/>
    <col min="3335" max="3337" width="20.109375" style="9" customWidth="1"/>
    <col min="3338" max="3338" width="3.109375" style="9" customWidth="1"/>
    <col min="3339" max="3339" width="4.33203125" style="9" customWidth="1"/>
    <col min="3340" max="3340" width="2.44140625" style="9" customWidth="1"/>
    <col min="3341" max="3587" width="8.88671875" style="9"/>
    <col min="3588" max="3588" width="2.21875" style="9" customWidth="1"/>
    <col min="3589" max="3589" width="24.21875" style="9" customWidth="1"/>
    <col min="3590" max="3590" width="4" style="9" customWidth="1"/>
    <col min="3591" max="3593" width="20.109375" style="9" customWidth="1"/>
    <col min="3594" max="3594" width="3.109375" style="9" customWidth="1"/>
    <col min="3595" max="3595" width="4.33203125" style="9" customWidth="1"/>
    <col min="3596" max="3596" width="2.44140625" style="9" customWidth="1"/>
    <col min="3597" max="3843" width="8.88671875" style="9"/>
    <col min="3844" max="3844" width="2.21875" style="9" customWidth="1"/>
    <col min="3845" max="3845" width="24.21875" style="9" customWidth="1"/>
    <col min="3846" max="3846" width="4" style="9" customWidth="1"/>
    <col min="3847" max="3849" width="20.109375" style="9" customWidth="1"/>
    <col min="3850" max="3850" width="3.109375" style="9" customWidth="1"/>
    <col min="3851" max="3851" width="4.33203125" style="9" customWidth="1"/>
    <col min="3852" max="3852" width="2.44140625" style="9" customWidth="1"/>
    <col min="3853" max="4099" width="8.88671875" style="9"/>
    <col min="4100" max="4100" width="2.21875" style="9" customWidth="1"/>
    <col min="4101" max="4101" width="24.21875" style="9" customWidth="1"/>
    <col min="4102" max="4102" width="4" style="9" customWidth="1"/>
    <col min="4103" max="4105" width="20.109375" style="9" customWidth="1"/>
    <col min="4106" max="4106" width="3.109375" style="9" customWidth="1"/>
    <col min="4107" max="4107" width="4.33203125" style="9" customWidth="1"/>
    <col min="4108" max="4108" width="2.44140625" style="9" customWidth="1"/>
    <col min="4109" max="4355" width="8.88671875" style="9"/>
    <col min="4356" max="4356" width="2.21875" style="9" customWidth="1"/>
    <col min="4357" max="4357" width="24.21875" style="9" customWidth="1"/>
    <col min="4358" max="4358" width="4" style="9" customWidth="1"/>
    <col min="4359" max="4361" width="20.109375" style="9" customWidth="1"/>
    <col min="4362" max="4362" width="3.109375" style="9" customWidth="1"/>
    <col min="4363" max="4363" width="4.33203125" style="9" customWidth="1"/>
    <col min="4364" max="4364" width="2.44140625" style="9" customWidth="1"/>
    <col min="4365" max="4611" width="8.88671875" style="9"/>
    <col min="4612" max="4612" width="2.21875" style="9" customWidth="1"/>
    <col min="4613" max="4613" width="24.21875" style="9" customWidth="1"/>
    <col min="4614" max="4614" width="4" style="9" customWidth="1"/>
    <col min="4615" max="4617" width="20.109375" style="9" customWidth="1"/>
    <col min="4618" max="4618" width="3.109375" style="9" customWidth="1"/>
    <col min="4619" max="4619" width="4.33203125" style="9" customWidth="1"/>
    <col min="4620" max="4620" width="2.44140625" style="9" customWidth="1"/>
    <col min="4621" max="4867" width="8.88671875" style="9"/>
    <col min="4868" max="4868" width="2.21875" style="9" customWidth="1"/>
    <col min="4869" max="4869" width="24.21875" style="9" customWidth="1"/>
    <col min="4870" max="4870" width="4" style="9" customWidth="1"/>
    <col min="4871" max="4873" width="20.109375" style="9" customWidth="1"/>
    <col min="4874" max="4874" width="3.109375" style="9" customWidth="1"/>
    <col min="4875" max="4875" width="4.33203125" style="9" customWidth="1"/>
    <col min="4876" max="4876" width="2.44140625" style="9" customWidth="1"/>
    <col min="4877" max="5123" width="8.88671875" style="9"/>
    <col min="5124" max="5124" width="2.21875" style="9" customWidth="1"/>
    <col min="5125" max="5125" width="24.21875" style="9" customWidth="1"/>
    <col min="5126" max="5126" width="4" style="9" customWidth="1"/>
    <col min="5127" max="5129" width="20.109375" style="9" customWidth="1"/>
    <col min="5130" max="5130" width="3.109375" style="9" customWidth="1"/>
    <col min="5131" max="5131" width="4.33203125" style="9" customWidth="1"/>
    <col min="5132" max="5132" width="2.44140625" style="9" customWidth="1"/>
    <col min="5133" max="5379" width="8.88671875" style="9"/>
    <col min="5380" max="5380" width="2.21875" style="9" customWidth="1"/>
    <col min="5381" max="5381" width="24.21875" style="9" customWidth="1"/>
    <col min="5382" max="5382" width="4" style="9" customWidth="1"/>
    <col min="5383" max="5385" width="20.109375" style="9" customWidth="1"/>
    <col min="5386" max="5386" width="3.109375" style="9" customWidth="1"/>
    <col min="5387" max="5387" width="4.33203125" style="9" customWidth="1"/>
    <col min="5388" max="5388" width="2.44140625" style="9" customWidth="1"/>
    <col min="5389" max="5635" width="8.88671875" style="9"/>
    <col min="5636" max="5636" width="2.21875" style="9" customWidth="1"/>
    <col min="5637" max="5637" width="24.21875" style="9" customWidth="1"/>
    <col min="5638" max="5638" width="4" style="9" customWidth="1"/>
    <col min="5639" max="5641" width="20.109375" style="9" customWidth="1"/>
    <col min="5642" max="5642" width="3.109375" style="9" customWidth="1"/>
    <col min="5643" max="5643" width="4.33203125" style="9" customWidth="1"/>
    <col min="5644" max="5644" width="2.44140625" style="9" customWidth="1"/>
    <col min="5645" max="5891" width="8.88671875" style="9"/>
    <col min="5892" max="5892" width="2.21875" style="9" customWidth="1"/>
    <col min="5893" max="5893" width="24.21875" style="9" customWidth="1"/>
    <col min="5894" max="5894" width="4" style="9" customWidth="1"/>
    <col min="5895" max="5897" width="20.109375" style="9" customWidth="1"/>
    <col min="5898" max="5898" width="3.109375" style="9" customWidth="1"/>
    <col min="5899" max="5899" width="4.33203125" style="9" customWidth="1"/>
    <col min="5900" max="5900" width="2.44140625" style="9" customWidth="1"/>
    <col min="5901" max="6147" width="8.88671875" style="9"/>
    <col min="6148" max="6148" width="2.21875" style="9" customWidth="1"/>
    <col min="6149" max="6149" width="24.21875" style="9" customWidth="1"/>
    <col min="6150" max="6150" width="4" style="9" customWidth="1"/>
    <col min="6151" max="6153" width="20.109375" style="9" customWidth="1"/>
    <col min="6154" max="6154" width="3.109375" style="9" customWidth="1"/>
    <col min="6155" max="6155" width="4.33203125" style="9" customWidth="1"/>
    <col min="6156" max="6156" width="2.44140625" style="9" customWidth="1"/>
    <col min="6157" max="6403" width="8.88671875" style="9"/>
    <col min="6404" max="6404" width="2.21875" style="9" customWidth="1"/>
    <col min="6405" max="6405" width="24.21875" style="9" customWidth="1"/>
    <col min="6406" max="6406" width="4" style="9" customWidth="1"/>
    <col min="6407" max="6409" width="20.109375" style="9" customWidth="1"/>
    <col min="6410" max="6410" width="3.109375" style="9" customWidth="1"/>
    <col min="6411" max="6411" width="4.33203125" style="9" customWidth="1"/>
    <col min="6412" max="6412" width="2.44140625" style="9" customWidth="1"/>
    <col min="6413" max="6659" width="8.88671875" style="9"/>
    <col min="6660" max="6660" width="2.21875" style="9" customWidth="1"/>
    <col min="6661" max="6661" width="24.21875" style="9" customWidth="1"/>
    <col min="6662" max="6662" width="4" style="9" customWidth="1"/>
    <col min="6663" max="6665" width="20.109375" style="9" customWidth="1"/>
    <col min="6666" max="6666" width="3.109375" style="9" customWidth="1"/>
    <col min="6667" max="6667" width="4.33203125" style="9" customWidth="1"/>
    <col min="6668" max="6668" width="2.44140625" style="9" customWidth="1"/>
    <col min="6669" max="6915" width="8.88671875" style="9"/>
    <col min="6916" max="6916" width="2.21875" style="9" customWidth="1"/>
    <col min="6917" max="6917" width="24.21875" style="9" customWidth="1"/>
    <col min="6918" max="6918" width="4" style="9" customWidth="1"/>
    <col min="6919" max="6921" width="20.109375" style="9" customWidth="1"/>
    <col min="6922" max="6922" width="3.109375" style="9" customWidth="1"/>
    <col min="6923" max="6923" width="4.33203125" style="9" customWidth="1"/>
    <col min="6924" max="6924" width="2.44140625" style="9" customWidth="1"/>
    <col min="6925" max="7171" width="8.88671875" style="9"/>
    <col min="7172" max="7172" width="2.21875" style="9" customWidth="1"/>
    <col min="7173" max="7173" width="24.21875" style="9" customWidth="1"/>
    <col min="7174" max="7174" width="4" style="9" customWidth="1"/>
    <col min="7175" max="7177" width="20.109375" style="9" customWidth="1"/>
    <col min="7178" max="7178" width="3.109375" style="9" customWidth="1"/>
    <col min="7179" max="7179" width="4.33203125" style="9" customWidth="1"/>
    <col min="7180" max="7180" width="2.44140625" style="9" customWidth="1"/>
    <col min="7181" max="7427" width="8.88671875" style="9"/>
    <col min="7428" max="7428" width="2.21875" style="9" customWidth="1"/>
    <col min="7429" max="7429" width="24.21875" style="9" customWidth="1"/>
    <col min="7430" max="7430" width="4" style="9" customWidth="1"/>
    <col min="7431" max="7433" width="20.109375" style="9" customWidth="1"/>
    <col min="7434" max="7434" width="3.109375" style="9" customWidth="1"/>
    <col min="7435" max="7435" width="4.33203125" style="9" customWidth="1"/>
    <col min="7436" max="7436" width="2.44140625" style="9" customWidth="1"/>
    <col min="7437" max="7683" width="8.88671875" style="9"/>
    <col min="7684" max="7684" width="2.21875" style="9" customWidth="1"/>
    <col min="7685" max="7685" width="24.21875" style="9" customWidth="1"/>
    <col min="7686" max="7686" width="4" style="9" customWidth="1"/>
    <col min="7687" max="7689" width="20.109375" style="9" customWidth="1"/>
    <col min="7690" max="7690" width="3.109375" style="9" customWidth="1"/>
    <col min="7691" max="7691" width="4.33203125" style="9" customWidth="1"/>
    <col min="7692" max="7692" width="2.44140625" style="9" customWidth="1"/>
    <col min="7693" max="7939" width="8.88671875" style="9"/>
    <col min="7940" max="7940" width="2.21875" style="9" customWidth="1"/>
    <col min="7941" max="7941" width="24.21875" style="9" customWidth="1"/>
    <col min="7942" max="7942" width="4" style="9" customWidth="1"/>
    <col min="7943" max="7945" width="20.109375" style="9" customWidth="1"/>
    <col min="7946" max="7946" width="3.109375" style="9" customWidth="1"/>
    <col min="7947" max="7947" width="4.33203125" style="9" customWidth="1"/>
    <col min="7948" max="7948" width="2.44140625" style="9" customWidth="1"/>
    <col min="7949" max="8195" width="8.88671875" style="9"/>
    <col min="8196" max="8196" width="2.21875" style="9" customWidth="1"/>
    <col min="8197" max="8197" width="24.21875" style="9" customWidth="1"/>
    <col min="8198" max="8198" width="4" style="9" customWidth="1"/>
    <col min="8199" max="8201" width="20.109375" style="9" customWidth="1"/>
    <col min="8202" max="8202" width="3.109375" style="9" customWidth="1"/>
    <col min="8203" max="8203" width="4.33203125" style="9" customWidth="1"/>
    <col min="8204" max="8204" width="2.44140625" style="9" customWidth="1"/>
    <col min="8205" max="8451" width="8.88671875" style="9"/>
    <col min="8452" max="8452" width="2.21875" style="9" customWidth="1"/>
    <col min="8453" max="8453" width="24.21875" style="9" customWidth="1"/>
    <col min="8454" max="8454" width="4" style="9" customWidth="1"/>
    <col min="8455" max="8457" width="20.109375" style="9" customWidth="1"/>
    <col min="8458" max="8458" width="3.109375" style="9" customWidth="1"/>
    <col min="8459" max="8459" width="4.33203125" style="9" customWidth="1"/>
    <col min="8460" max="8460" width="2.44140625" style="9" customWidth="1"/>
    <col min="8461" max="8707" width="8.88671875" style="9"/>
    <col min="8708" max="8708" width="2.21875" style="9" customWidth="1"/>
    <col min="8709" max="8709" width="24.21875" style="9" customWidth="1"/>
    <col min="8710" max="8710" width="4" style="9" customWidth="1"/>
    <col min="8711" max="8713" width="20.109375" style="9" customWidth="1"/>
    <col min="8714" max="8714" width="3.109375" style="9" customWidth="1"/>
    <col min="8715" max="8715" width="4.33203125" style="9" customWidth="1"/>
    <col min="8716" max="8716" width="2.44140625" style="9" customWidth="1"/>
    <col min="8717" max="8963" width="8.88671875" style="9"/>
    <col min="8964" max="8964" width="2.21875" style="9" customWidth="1"/>
    <col min="8965" max="8965" width="24.21875" style="9" customWidth="1"/>
    <col min="8966" max="8966" width="4" style="9" customWidth="1"/>
    <col min="8967" max="8969" width="20.109375" style="9" customWidth="1"/>
    <col min="8970" max="8970" width="3.109375" style="9" customWidth="1"/>
    <col min="8971" max="8971" width="4.33203125" style="9" customWidth="1"/>
    <col min="8972" max="8972" width="2.44140625" style="9" customWidth="1"/>
    <col min="8973" max="9219" width="8.88671875" style="9"/>
    <col min="9220" max="9220" width="2.21875" style="9" customWidth="1"/>
    <col min="9221" max="9221" width="24.21875" style="9" customWidth="1"/>
    <col min="9222" max="9222" width="4" style="9" customWidth="1"/>
    <col min="9223" max="9225" width="20.109375" style="9" customWidth="1"/>
    <col min="9226" max="9226" width="3.109375" style="9" customWidth="1"/>
    <col min="9227" max="9227" width="4.33203125" style="9" customWidth="1"/>
    <col min="9228" max="9228" width="2.44140625" style="9" customWidth="1"/>
    <col min="9229" max="9475" width="8.88671875" style="9"/>
    <col min="9476" max="9476" width="2.21875" style="9" customWidth="1"/>
    <col min="9477" max="9477" width="24.21875" style="9" customWidth="1"/>
    <col min="9478" max="9478" width="4" style="9" customWidth="1"/>
    <col min="9479" max="9481" width="20.109375" style="9" customWidth="1"/>
    <col min="9482" max="9482" width="3.109375" style="9" customWidth="1"/>
    <col min="9483" max="9483" width="4.33203125" style="9" customWidth="1"/>
    <col min="9484" max="9484" width="2.44140625" style="9" customWidth="1"/>
    <col min="9485" max="9731" width="8.88671875" style="9"/>
    <col min="9732" max="9732" width="2.21875" style="9" customWidth="1"/>
    <col min="9733" max="9733" width="24.21875" style="9" customWidth="1"/>
    <col min="9734" max="9734" width="4" style="9" customWidth="1"/>
    <col min="9735" max="9737" width="20.109375" style="9" customWidth="1"/>
    <col min="9738" max="9738" width="3.109375" style="9" customWidth="1"/>
    <col min="9739" max="9739" width="4.33203125" style="9" customWidth="1"/>
    <col min="9740" max="9740" width="2.44140625" style="9" customWidth="1"/>
    <col min="9741" max="9987" width="8.88671875" style="9"/>
    <col min="9988" max="9988" width="2.21875" style="9" customWidth="1"/>
    <col min="9989" max="9989" width="24.21875" style="9" customWidth="1"/>
    <col min="9990" max="9990" width="4" style="9" customWidth="1"/>
    <col min="9991" max="9993" width="20.109375" style="9" customWidth="1"/>
    <col min="9994" max="9994" width="3.109375" style="9" customWidth="1"/>
    <col min="9995" max="9995" width="4.33203125" style="9" customWidth="1"/>
    <col min="9996" max="9996" width="2.44140625" style="9" customWidth="1"/>
    <col min="9997" max="10243" width="8.88671875" style="9"/>
    <col min="10244" max="10244" width="2.21875" style="9" customWidth="1"/>
    <col min="10245" max="10245" width="24.21875" style="9" customWidth="1"/>
    <col min="10246" max="10246" width="4" style="9" customWidth="1"/>
    <col min="10247" max="10249" width="20.109375" style="9" customWidth="1"/>
    <col min="10250" max="10250" width="3.109375" style="9" customWidth="1"/>
    <col min="10251" max="10251" width="4.33203125" style="9" customWidth="1"/>
    <col min="10252" max="10252" width="2.44140625" style="9" customWidth="1"/>
    <col min="10253" max="10499" width="8.88671875" style="9"/>
    <col min="10500" max="10500" width="2.21875" style="9" customWidth="1"/>
    <col min="10501" max="10501" width="24.21875" style="9" customWidth="1"/>
    <col min="10502" max="10502" width="4" style="9" customWidth="1"/>
    <col min="10503" max="10505" width="20.109375" style="9" customWidth="1"/>
    <col min="10506" max="10506" width="3.109375" style="9" customWidth="1"/>
    <col min="10507" max="10507" width="4.33203125" style="9" customWidth="1"/>
    <col min="10508" max="10508" width="2.44140625" style="9" customWidth="1"/>
    <col min="10509" max="10755" width="8.88671875" style="9"/>
    <col min="10756" max="10756" width="2.21875" style="9" customWidth="1"/>
    <col min="10757" max="10757" width="24.21875" style="9" customWidth="1"/>
    <col min="10758" max="10758" width="4" style="9" customWidth="1"/>
    <col min="10759" max="10761" width="20.109375" style="9" customWidth="1"/>
    <col min="10762" max="10762" width="3.109375" style="9" customWidth="1"/>
    <col min="10763" max="10763" width="4.33203125" style="9" customWidth="1"/>
    <col min="10764" max="10764" width="2.44140625" style="9" customWidth="1"/>
    <col min="10765" max="11011" width="8.88671875" style="9"/>
    <col min="11012" max="11012" width="2.21875" style="9" customWidth="1"/>
    <col min="11013" max="11013" width="24.21875" style="9" customWidth="1"/>
    <col min="11014" max="11014" width="4" style="9" customWidth="1"/>
    <col min="11015" max="11017" width="20.109375" style="9" customWidth="1"/>
    <col min="11018" max="11018" width="3.109375" style="9" customWidth="1"/>
    <col min="11019" max="11019" width="4.33203125" style="9" customWidth="1"/>
    <col min="11020" max="11020" width="2.44140625" style="9" customWidth="1"/>
    <col min="11021" max="11267" width="8.88671875" style="9"/>
    <col min="11268" max="11268" width="2.21875" style="9" customWidth="1"/>
    <col min="11269" max="11269" width="24.21875" style="9" customWidth="1"/>
    <col min="11270" max="11270" width="4" style="9" customWidth="1"/>
    <col min="11271" max="11273" width="20.109375" style="9" customWidth="1"/>
    <col min="11274" max="11274" width="3.109375" style="9" customWidth="1"/>
    <col min="11275" max="11275" width="4.33203125" style="9" customWidth="1"/>
    <col min="11276" max="11276" width="2.44140625" style="9" customWidth="1"/>
    <col min="11277" max="11523" width="8.88671875" style="9"/>
    <col min="11524" max="11524" width="2.21875" style="9" customWidth="1"/>
    <col min="11525" max="11525" width="24.21875" style="9" customWidth="1"/>
    <col min="11526" max="11526" width="4" style="9" customWidth="1"/>
    <col min="11527" max="11529" width="20.109375" style="9" customWidth="1"/>
    <col min="11530" max="11530" width="3.109375" style="9" customWidth="1"/>
    <col min="11531" max="11531" width="4.33203125" style="9" customWidth="1"/>
    <col min="11532" max="11532" width="2.44140625" style="9" customWidth="1"/>
    <col min="11533" max="11779" width="8.88671875" style="9"/>
    <col min="11780" max="11780" width="2.21875" style="9" customWidth="1"/>
    <col min="11781" max="11781" width="24.21875" style="9" customWidth="1"/>
    <col min="11782" max="11782" width="4" style="9" customWidth="1"/>
    <col min="11783" max="11785" width="20.109375" style="9" customWidth="1"/>
    <col min="11786" max="11786" width="3.109375" style="9" customWidth="1"/>
    <col min="11787" max="11787" width="4.33203125" style="9" customWidth="1"/>
    <col min="11788" max="11788" width="2.44140625" style="9" customWidth="1"/>
    <col min="11789" max="12035" width="8.88671875" style="9"/>
    <col min="12036" max="12036" width="2.21875" style="9" customWidth="1"/>
    <col min="12037" max="12037" width="24.21875" style="9" customWidth="1"/>
    <col min="12038" max="12038" width="4" style="9" customWidth="1"/>
    <col min="12039" max="12041" width="20.109375" style="9" customWidth="1"/>
    <col min="12042" max="12042" width="3.109375" style="9" customWidth="1"/>
    <col min="12043" max="12043" width="4.33203125" style="9" customWidth="1"/>
    <col min="12044" max="12044" width="2.44140625" style="9" customWidth="1"/>
    <col min="12045" max="12291" width="8.88671875" style="9"/>
    <col min="12292" max="12292" width="2.21875" style="9" customWidth="1"/>
    <col min="12293" max="12293" width="24.21875" style="9" customWidth="1"/>
    <col min="12294" max="12294" width="4" style="9" customWidth="1"/>
    <col min="12295" max="12297" width="20.109375" style="9" customWidth="1"/>
    <col min="12298" max="12298" width="3.109375" style="9" customWidth="1"/>
    <col min="12299" max="12299" width="4.33203125" style="9" customWidth="1"/>
    <col min="12300" max="12300" width="2.44140625" style="9" customWidth="1"/>
    <col min="12301" max="12547" width="8.88671875" style="9"/>
    <col min="12548" max="12548" width="2.21875" style="9" customWidth="1"/>
    <col min="12549" max="12549" width="24.21875" style="9" customWidth="1"/>
    <col min="12550" max="12550" width="4" style="9" customWidth="1"/>
    <col min="12551" max="12553" width="20.109375" style="9" customWidth="1"/>
    <col min="12554" max="12554" width="3.109375" style="9" customWidth="1"/>
    <col min="12555" max="12555" width="4.33203125" style="9" customWidth="1"/>
    <col min="12556" max="12556" width="2.44140625" style="9" customWidth="1"/>
    <col min="12557" max="12803" width="8.88671875" style="9"/>
    <col min="12804" max="12804" width="2.21875" style="9" customWidth="1"/>
    <col min="12805" max="12805" width="24.21875" style="9" customWidth="1"/>
    <col min="12806" max="12806" width="4" style="9" customWidth="1"/>
    <col min="12807" max="12809" width="20.109375" style="9" customWidth="1"/>
    <col min="12810" max="12810" width="3.109375" style="9" customWidth="1"/>
    <col min="12811" max="12811" width="4.33203125" style="9" customWidth="1"/>
    <col min="12812" max="12812" width="2.44140625" style="9" customWidth="1"/>
    <col min="12813" max="13059" width="8.88671875" style="9"/>
    <col min="13060" max="13060" width="2.21875" style="9" customWidth="1"/>
    <col min="13061" max="13061" width="24.21875" style="9" customWidth="1"/>
    <col min="13062" max="13062" width="4" style="9" customWidth="1"/>
    <col min="13063" max="13065" width="20.109375" style="9" customWidth="1"/>
    <col min="13066" max="13066" width="3.109375" style="9" customWidth="1"/>
    <col min="13067" max="13067" width="4.33203125" style="9" customWidth="1"/>
    <col min="13068" max="13068" width="2.44140625" style="9" customWidth="1"/>
    <col min="13069" max="13315" width="8.88671875" style="9"/>
    <col min="13316" max="13316" width="2.21875" style="9" customWidth="1"/>
    <col min="13317" max="13317" width="24.21875" style="9" customWidth="1"/>
    <col min="13318" max="13318" width="4" style="9" customWidth="1"/>
    <col min="13319" max="13321" width="20.109375" style="9" customWidth="1"/>
    <col min="13322" max="13322" width="3.109375" style="9" customWidth="1"/>
    <col min="13323" max="13323" width="4.33203125" style="9" customWidth="1"/>
    <col min="13324" max="13324" width="2.44140625" style="9" customWidth="1"/>
    <col min="13325" max="13571" width="8.88671875" style="9"/>
    <col min="13572" max="13572" width="2.21875" style="9" customWidth="1"/>
    <col min="13573" max="13573" width="24.21875" style="9" customWidth="1"/>
    <col min="13574" max="13574" width="4" style="9" customWidth="1"/>
    <col min="13575" max="13577" width="20.109375" style="9" customWidth="1"/>
    <col min="13578" max="13578" width="3.109375" style="9" customWidth="1"/>
    <col min="13579" max="13579" width="4.33203125" style="9" customWidth="1"/>
    <col min="13580" max="13580" width="2.44140625" style="9" customWidth="1"/>
    <col min="13581" max="13827" width="8.88671875" style="9"/>
    <col min="13828" max="13828" width="2.21875" style="9" customWidth="1"/>
    <col min="13829" max="13829" width="24.21875" style="9" customWidth="1"/>
    <col min="13830" max="13830" width="4" style="9" customWidth="1"/>
    <col min="13831" max="13833" width="20.109375" style="9" customWidth="1"/>
    <col min="13834" max="13834" width="3.109375" style="9" customWidth="1"/>
    <col min="13835" max="13835" width="4.33203125" style="9" customWidth="1"/>
    <col min="13836" max="13836" width="2.44140625" style="9" customWidth="1"/>
    <col min="13837" max="14083" width="8.88671875" style="9"/>
    <col min="14084" max="14084" width="2.21875" style="9" customWidth="1"/>
    <col min="14085" max="14085" width="24.21875" style="9" customWidth="1"/>
    <col min="14086" max="14086" width="4" style="9" customWidth="1"/>
    <col min="14087" max="14089" width="20.109375" style="9" customWidth="1"/>
    <col min="14090" max="14090" width="3.109375" style="9" customWidth="1"/>
    <col min="14091" max="14091" width="4.33203125" style="9" customWidth="1"/>
    <col min="14092" max="14092" width="2.44140625" style="9" customWidth="1"/>
    <col min="14093" max="14339" width="8.88671875" style="9"/>
    <col min="14340" max="14340" width="2.21875" style="9" customWidth="1"/>
    <col min="14341" max="14341" width="24.21875" style="9" customWidth="1"/>
    <col min="14342" max="14342" width="4" style="9" customWidth="1"/>
    <col min="14343" max="14345" width="20.109375" style="9" customWidth="1"/>
    <col min="14346" max="14346" width="3.109375" style="9" customWidth="1"/>
    <col min="14347" max="14347" width="4.33203125" style="9" customWidth="1"/>
    <col min="14348" max="14348" width="2.44140625" style="9" customWidth="1"/>
    <col min="14349" max="14595" width="8.88671875" style="9"/>
    <col min="14596" max="14596" width="2.21875" style="9" customWidth="1"/>
    <col min="14597" max="14597" width="24.21875" style="9" customWidth="1"/>
    <col min="14598" max="14598" width="4" style="9" customWidth="1"/>
    <col min="14599" max="14601" width="20.109375" style="9" customWidth="1"/>
    <col min="14602" max="14602" width="3.109375" style="9" customWidth="1"/>
    <col min="14603" max="14603" width="4.33203125" style="9" customWidth="1"/>
    <col min="14604" max="14604" width="2.44140625" style="9" customWidth="1"/>
    <col min="14605" max="14851" width="8.88671875" style="9"/>
    <col min="14852" max="14852" width="2.21875" style="9" customWidth="1"/>
    <col min="14853" max="14853" width="24.21875" style="9" customWidth="1"/>
    <col min="14854" max="14854" width="4" style="9" customWidth="1"/>
    <col min="14855" max="14857" width="20.109375" style="9" customWidth="1"/>
    <col min="14858" max="14858" width="3.109375" style="9" customWidth="1"/>
    <col min="14859" max="14859" width="4.33203125" style="9" customWidth="1"/>
    <col min="14860" max="14860" width="2.44140625" style="9" customWidth="1"/>
    <col min="14861" max="15107" width="8.88671875" style="9"/>
    <col min="15108" max="15108" width="2.21875" style="9" customWidth="1"/>
    <col min="15109" max="15109" width="24.21875" style="9" customWidth="1"/>
    <col min="15110" max="15110" width="4" style="9" customWidth="1"/>
    <col min="15111" max="15113" width="20.109375" style="9" customWidth="1"/>
    <col min="15114" max="15114" width="3.109375" style="9" customWidth="1"/>
    <col min="15115" max="15115" width="4.33203125" style="9" customWidth="1"/>
    <col min="15116" max="15116" width="2.44140625" style="9" customWidth="1"/>
    <col min="15117" max="15363" width="8.88671875" style="9"/>
    <col min="15364" max="15364" width="2.21875" style="9" customWidth="1"/>
    <col min="15365" max="15365" width="24.21875" style="9" customWidth="1"/>
    <col min="15366" max="15366" width="4" style="9" customWidth="1"/>
    <col min="15367" max="15369" width="20.109375" style="9" customWidth="1"/>
    <col min="15370" max="15370" width="3.109375" style="9" customWidth="1"/>
    <col min="15371" max="15371" width="4.33203125" style="9" customWidth="1"/>
    <col min="15372" max="15372" width="2.44140625" style="9" customWidth="1"/>
    <col min="15373" max="15619" width="8.88671875" style="9"/>
    <col min="15620" max="15620" width="2.21875" style="9" customWidth="1"/>
    <col min="15621" max="15621" width="24.21875" style="9" customWidth="1"/>
    <col min="15622" max="15622" width="4" style="9" customWidth="1"/>
    <col min="15623" max="15625" width="20.109375" style="9" customWidth="1"/>
    <col min="15626" max="15626" width="3.109375" style="9" customWidth="1"/>
    <col min="15627" max="15627" width="4.33203125" style="9" customWidth="1"/>
    <col min="15628" max="15628" width="2.44140625" style="9" customWidth="1"/>
    <col min="15629" max="15875" width="8.88671875" style="9"/>
    <col min="15876" max="15876" width="2.21875" style="9" customWidth="1"/>
    <col min="15877" max="15877" width="24.21875" style="9" customWidth="1"/>
    <col min="15878" max="15878" width="4" style="9" customWidth="1"/>
    <col min="15879" max="15881" width="20.109375" style="9" customWidth="1"/>
    <col min="15882" max="15882" width="3.109375" style="9" customWidth="1"/>
    <col min="15883" max="15883" width="4.33203125" style="9" customWidth="1"/>
    <col min="15884" max="15884" width="2.44140625" style="9" customWidth="1"/>
    <col min="15885" max="16131" width="8.88671875" style="9"/>
    <col min="16132" max="16132" width="2.21875" style="9" customWidth="1"/>
    <col min="16133" max="16133" width="24.21875" style="9" customWidth="1"/>
    <col min="16134" max="16134" width="4" style="9" customWidth="1"/>
    <col min="16135" max="16137" width="20.109375" style="9" customWidth="1"/>
    <col min="16138" max="16138" width="3.109375" style="9" customWidth="1"/>
    <col min="16139" max="16139" width="4.33203125" style="9" customWidth="1"/>
    <col min="16140" max="16140" width="2.44140625" style="9" customWidth="1"/>
    <col min="16141" max="16384" width="8.88671875" style="9"/>
  </cols>
  <sheetData>
    <row r="1" spans="1:12" ht="20.100000000000001" customHeight="1">
      <c r="A1" s="94"/>
      <c r="B1" s="93" t="s">
        <v>217</v>
      </c>
      <c r="C1" s="93"/>
      <c r="D1" s="93"/>
      <c r="E1" s="93"/>
      <c r="F1" s="93"/>
      <c r="G1" s="93"/>
      <c r="H1" s="93"/>
      <c r="I1" s="93"/>
      <c r="J1" s="93"/>
      <c r="K1" s="93"/>
      <c r="L1" s="93"/>
    </row>
    <row r="2" spans="1:12" ht="20.100000000000001" customHeight="1">
      <c r="A2" s="94"/>
      <c r="B2" s="93"/>
      <c r="C2" s="93"/>
      <c r="D2" s="93"/>
      <c r="E2" s="93"/>
      <c r="F2" s="93"/>
      <c r="G2" s="93"/>
      <c r="H2" s="93"/>
      <c r="I2" s="579" t="s">
        <v>86</v>
      </c>
      <c r="J2" s="579"/>
      <c r="K2" s="579"/>
      <c r="L2" s="93"/>
    </row>
    <row r="3" spans="1:12" ht="20.100000000000001" customHeight="1">
      <c r="A3" s="94"/>
      <c r="B3" s="93"/>
      <c r="C3" s="93"/>
      <c r="D3" s="93"/>
      <c r="E3" s="93"/>
      <c r="F3" s="93"/>
      <c r="G3" s="93"/>
      <c r="H3" s="93"/>
      <c r="I3" s="95"/>
      <c r="J3" s="95"/>
      <c r="K3" s="95"/>
      <c r="L3" s="93"/>
    </row>
    <row r="4" spans="1:12" ht="20.100000000000001" customHeight="1">
      <c r="A4" s="580" t="s">
        <v>218</v>
      </c>
      <c r="B4" s="580"/>
      <c r="C4" s="580"/>
      <c r="D4" s="580"/>
      <c r="E4" s="580"/>
      <c r="F4" s="580"/>
      <c r="G4" s="580"/>
      <c r="H4" s="580"/>
      <c r="I4" s="580"/>
      <c r="J4" s="580"/>
      <c r="K4" s="580"/>
      <c r="L4" s="93"/>
    </row>
    <row r="5" spans="1:12" ht="20.100000000000001" customHeight="1">
      <c r="A5" s="96"/>
      <c r="B5" s="96"/>
      <c r="C5" s="96"/>
      <c r="D5" s="96"/>
      <c r="E5" s="96"/>
      <c r="F5" s="96"/>
      <c r="G5" s="96"/>
      <c r="H5" s="96"/>
      <c r="I5" s="96"/>
      <c r="J5" s="96"/>
      <c r="K5" s="96"/>
      <c r="L5" s="93"/>
    </row>
    <row r="6" spans="1:12" ht="30" customHeight="1">
      <c r="A6" s="96"/>
      <c r="B6" s="97" t="s">
        <v>219</v>
      </c>
      <c r="C6" s="113"/>
      <c r="D6" s="114"/>
      <c r="E6" s="114"/>
      <c r="F6" s="114"/>
      <c r="G6" s="114"/>
      <c r="H6" s="114"/>
      <c r="I6" s="114"/>
      <c r="J6" s="114"/>
      <c r="K6" s="115"/>
      <c r="L6" s="93"/>
    </row>
    <row r="7" spans="1:12" ht="30" customHeight="1">
      <c r="A7" s="93"/>
      <c r="B7" s="98" t="s">
        <v>78</v>
      </c>
      <c r="C7" s="581" t="s">
        <v>50</v>
      </c>
      <c r="D7" s="581"/>
      <c r="E7" s="581"/>
      <c r="F7" s="581"/>
      <c r="G7" s="581"/>
      <c r="H7" s="581"/>
      <c r="I7" s="581"/>
      <c r="J7" s="581"/>
      <c r="K7" s="582"/>
      <c r="L7" s="93"/>
    </row>
    <row r="8" spans="1:12" ht="30" customHeight="1">
      <c r="A8" s="93"/>
      <c r="B8" s="116" t="s">
        <v>220</v>
      </c>
      <c r="C8" s="562" t="s">
        <v>221</v>
      </c>
      <c r="D8" s="563"/>
      <c r="E8" s="563"/>
      <c r="F8" s="563"/>
      <c r="G8" s="563"/>
      <c r="H8" s="563"/>
      <c r="I8" s="563"/>
      <c r="J8" s="563"/>
      <c r="K8" s="564"/>
      <c r="L8" s="93"/>
    </row>
    <row r="9" spans="1:12" ht="30" customHeight="1">
      <c r="A9" s="93"/>
      <c r="B9" s="111" t="s">
        <v>205</v>
      </c>
      <c r="C9" s="562" t="s">
        <v>222</v>
      </c>
      <c r="D9" s="563"/>
      <c r="E9" s="563"/>
      <c r="F9" s="563"/>
      <c r="G9" s="563"/>
      <c r="H9" s="563"/>
      <c r="I9" s="563"/>
      <c r="J9" s="563"/>
      <c r="K9" s="564"/>
      <c r="L9" s="93"/>
    </row>
    <row r="10" spans="1:12" ht="18.75" customHeight="1">
      <c r="A10" s="93"/>
      <c r="B10" s="566" t="s">
        <v>207</v>
      </c>
      <c r="C10" s="100"/>
      <c r="D10" s="93"/>
      <c r="E10" s="93"/>
      <c r="F10" s="93"/>
      <c r="G10" s="93"/>
      <c r="H10" s="93"/>
      <c r="I10" s="93"/>
      <c r="J10" s="93"/>
      <c r="K10" s="101"/>
      <c r="L10" s="93"/>
    </row>
    <row r="11" spans="1:12" ht="32.25" customHeight="1">
      <c r="A11" s="93"/>
      <c r="B11" s="566"/>
      <c r="C11" s="100"/>
      <c r="D11" s="578" t="s">
        <v>51</v>
      </c>
      <c r="E11" s="578"/>
      <c r="F11" s="117"/>
      <c r="G11" s="118"/>
      <c r="H11" s="103" t="s">
        <v>2</v>
      </c>
      <c r="I11" s="95"/>
      <c r="J11" s="95"/>
      <c r="K11" s="101"/>
      <c r="L11" s="93"/>
    </row>
    <row r="12" spans="1:12" ht="20.25" customHeight="1">
      <c r="A12" s="93"/>
      <c r="B12" s="567"/>
      <c r="C12" s="105"/>
      <c r="D12" s="119" t="s">
        <v>223</v>
      </c>
      <c r="E12" s="119"/>
      <c r="F12" s="106"/>
      <c r="G12" s="106"/>
      <c r="H12" s="106"/>
      <c r="I12" s="106"/>
      <c r="J12" s="106"/>
      <c r="K12" s="107"/>
      <c r="L12" s="93"/>
    </row>
    <row r="13" spans="1:12" ht="30" customHeight="1">
      <c r="A13" s="93"/>
      <c r="B13" s="120" t="s">
        <v>224</v>
      </c>
      <c r="C13" s="562" t="s">
        <v>225</v>
      </c>
      <c r="D13" s="563"/>
      <c r="E13" s="563"/>
      <c r="F13" s="563"/>
      <c r="G13" s="563"/>
      <c r="H13" s="563"/>
      <c r="I13" s="563"/>
      <c r="J13" s="563"/>
      <c r="K13" s="564"/>
      <c r="L13" s="93"/>
    </row>
    <row r="14" spans="1:12">
      <c r="A14" s="93"/>
      <c r="B14" s="565" t="s">
        <v>226</v>
      </c>
      <c r="C14" s="121"/>
      <c r="D14" s="108"/>
      <c r="E14" s="108"/>
      <c r="F14" s="108"/>
      <c r="G14" s="108"/>
      <c r="H14" s="108"/>
      <c r="I14" s="108"/>
      <c r="J14" s="108"/>
      <c r="K14" s="109"/>
      <c r="L14" s="93"/>
    </row>
    <row r="15" spans="1:12" ht="24.75" customHeight="1" thickBot="1">
      <c r="A15" s="93"/>
      <c r="B15" s="566"/>
      <c r="C15" s="100"/>
      <c r="D15" s="122" t="s">
        <v>227</v>
      </c>
      <c r="E15" s="93"/>
      <c r="F15" s="93"/>
      <c r="G15" s="93"/>
      <c r="H15" s="93"/>
      <c r="I15" s="93"/>
      <c r="J15" s="93"/>
      <c r="K15" s="101"/>
      <c r="L15" s="93"/>
    </row>
    <row r="16" spans="1:12" ht="24" customHeight="1">
      <c r="A16" s="93"/>
      <c r="B16" s="566"/>
      <c r="C16" s="100"/>
      <c r="D16" s="123"/>
      <c r="E16" s="568" t="s">
        <v>228</v>
      </c>
      <c r="F16" s="569"/>
      <c r="G16" s="124" t="s">
        <v>47</v>
      </c>
      <c r="H16" s="125"/>
      <c r="I16" s="126" t="s">
        <v>229</v>
      </c>
      <c r="J16" s="127"/>
      <c r="K16" s="101"/>
      <c r="L16" s="93"/>
    </row>
    <row r="17" spans="1:12" ht="24" customHeight="1">
      <c r="A17" s="93"/>
      <c r="B17" s="566"/>
      <c r="C17" s="100"/>
      <c r="D17" s="128" t="s">
        <v>230</v>
      </c>
      <c r="E17" s="118"/>
      <c r="F17" s="110" t="s">
        <v>2</v>
      </c>
      <c r="G17" s="118"/>
      <c r="H17" s="129" t="s">
        <v>2</v>
      </c>
      <c r="I17" s="130">
        <f>E17+G17</f>
        <v>0</v>
      </c>
      <c r="J17" s="131" t="s">
        <v>2</v>
      </c>
      <c r="K17" s="101"/>
      <c r="L17" s="93"/>
    </row>
    <row r="18" spans="1:12" ht="24" customHeight="1" thickBot="1">
      <c r="A18" s="93"/>
      <c r="B18" s="566"/>
      <c r="C18" s="100"/>
      <c r="D18" s="132" t="s">
        <v>231</v>
      </c>
      <c r="E18" s="118"/>
      <c r="F18" s="103" t="s">
        <v>10</v>
      </c>
      <c r="G18" s="118"/>
      <c r="H18" s="133" t="s">
        <v>10</v>
      </c>
      <c r="I18" s="134">
        <f>E18+G18</f>
        <v>0</v>
      </c>
      <c r="J18" s="135" t="s">
        <v>10</v>
      </c>
      <c r="K18" s="101"/>
      <c r="L18" s="93"/>
    </row>
    <row r="19" spans="1:12" ht="24.75" customHeight="1" thickBot="1">
      <c r="A19" s="93"/>
      <c r="B19" s="566"/>
      <c r="C19" s="100"/>
      <c r="D19" s="122" t="s">
        <v>232</v>
      </c>
      <c r="E19" s="93"/>
      <c r="F19" s="93"/>
      <c r="G19" s="136"/>
      <c r="H19" s="136"/>
      <c r="I19" s="136"/>
      <c r="J19" s="136"/>
      <c r="K19" s="101"/>
      <c r="L19" s="93"/>
    </row>
    <row r="20" spans="1:12" ht="24" customHeight="1">
      <c r="A20" s="93"/>
      <c r="B20" s="566"/>
      <c r="C20" s="100"/>
      <c r="D20" s="137"/>
      <c r="E20" s="138" t="s">
        <v>233</v>
      </c>
      <c r="F20" s="139"/>
      <c r="G20" s="140"/>
      <c r="H20" s="137"/>
      <c r="I20" s="138" t="s">
        <v>234</v>
      </c>
      <c r="J20" s="139"/>
      <c r="K20" s="101"/>
      <c r="L20" s="93"/>
    </row>
    <row r="21" spans="1:12" ht="24" customHeight="1">
      <c r="A21" s="93"/>
      <c r="B21" s="566"/>
      <c r="C21" s="100"/>
      <c r="D21" s="141" t="s">
        <v>230</v>
      </c>
      <c r="E21" s="142"/>
      <c r="F21" s="131" t="s">
        <v>2</v>
      </c>
      <c r="G21" s="140"/>
      <c r="H21" s="141" t="s">
        <v>230</v>
      </c>
      <c r="I21" s="142"/>
      <c r="J21" s="131" t="s">
        <v>2</v>
      </c>
      <c r="K21" s="101"/>
      <c r="L21" s="93"/>
    </row>
    <row r="22" spans="1:12" ht="24" customHeight="1" thickBot="1">
      <c r="A22" s="93"/>
      <c r="B22" s="566"/>
      <c r="C22" s="100"/>
      <c r="D22" s="143" t="s">
        <v>231</v>
      </c>
      <c r="E22" s="144"/>
      <c r="F22" s="135" t="s">
        <v>10</v>
      </c>
      <c r="G22" s="140"/>
      <c r="H22" s="143" t="s">
        <v>231</v>
      </c>
      <c r="I22" s="144"/>
      <c r="J22" s="135" t="s">
        <v>10</v>
      </c>
      <c r="K22" s="101"/>
      <c r="L22" s="93"/>
    </row>
    <row r="23" spans="1:12" ht="29.25" customHeight="1" thickBot="1">
      <c r="A23" s="93"/>
      <c r="B23" s="566"/>
      <c r="C23" s="100"/>
      <c r="D23" s="122" t="s">
        <v>235</v>
      </c>
      <c r="E23" s="136"/>
      <c r="F23" s="136"/>
      <c r="G23" s="136"/>
      <c r="H23" s="136"/>
      <c r="I23" s="136"/>
      <c r="J23" s="136"/>
      <c r="K23" s="101"/>
      <c r="L23" s="93"/>
    </row>
    <row r="24" spans="1:12" ht="24" customHeight="1">
      <c r="A24" s="93"/>
      <c r="B24" s="566"/>
      <c r="C24" s="100"/>
      <c r="D24" s="136"/>
      <c r="E24" s="136"/>
      <c r="F24" s="136"/>
      <c r="G24" s="136"/>
      <c r="H24" s="137"/>
      <c r="I24" s="138" t="s">
        <v>236</v>
      </c>
      <c r="J24" s="139"/>
      <c r="K24" s="101"/>
      <c r="L24" s="93"/>
    </row>
    <row r="25" spans="1:12" ht="24" customHeight="1">
      <c r="A25" s="93"/>
      <c r="B25" s="566"/>
      <c r="C25" s="100"/>
      <c r="D25" s="136"/>
      <c r="E25" s="136"/>
      <c r="F25" s="136"/>
      <c r="G25" s="136"/>
      <c r="H25" s="141" t="s">
        <v>230</v>
      </c>
      <c r="I25" s="110">
        <f>I17+E21+I21</f>
        <v>0</v>
      </c>
      <c r="J25" s="131" t="s">
        <v>2</v>
      </c>
      <c r="K25" s="101"/>
      <c r="L25" s="93"/>
    </row>
    <row r="26" spans="1:12" ht="24" customHeight="1" thickBot="1">
      <c r="A26" s="93"/>
      <c r="B26" s="566"/>
      <c r="C26" s="100"/>
      <c r="D26" s="145"/>
      <c r="E26" s="140"/>
      <c r="F26" s="145"/>
      <c r="G26" s="140"/>
      <c r="H26" s="143" t="s">
        <v>231</v>
      </c>
      <c r="I26" s="146">
        <f>I18+E22+I22</f>
        <v>0</v>
      </c>
      <c r="J26" s="135" t="s">
        <v>10</v>
      </c>
      <c r="K26" s="101"/>
      <c r="L26" s="93"/>
    </row>
    <row r="27" spans="1:12" ht="15.75" customHeight="1">
      <c r="A27" s="93"/>
      <c r="B27" s="566"/>
      <c r="C27" s="100"/>
      <c r="D27" s="145"/>
      <c r="E27" s="140"/>
      <c r="F27" s="145"/>
      <c r="G27" s="140"/>
      <c r="H27" s="136"/>
      <c r="I27" s="136"/>
      <c r="J27" s="136"/>
      <c r="K27" s="101"/>
      <c r="L27" s="93"/>
    </row>
    <row r="28" spans="1:12" ht="29.25" customHeight="1" thickBot="1">
      <c r="A28" s="93"/>
      <c r="B28" s="566"/>
      <c r="C28" s="147"/>
      <c r="D28" s="148" t="s">
        <v>237</v>
      </c>
      <c r="E28" s="149"/>
      <c r="F28" s="149"/>
      <c r="G28" s="149"/>
      <c r="H28" s="149"/>
      <c r="I28" s="149"/>
      <c r="J28" s="149"/>
      <c r="K28" s="150"/>
      <c r="L28" s="93"/>
    </row>
    <row r="29" spans="1:12" ht="29.25" customHeight="1">
      <c r="A29" s="93"/>
      <c r="B29" s="566"/>
      <c r="C29" s="100"/>
      <c r="D29" s="93"/>
      <c r="E29" s="93"/>
      <c r="F29" s="151"/>
      <c r="G29" s="570" t="s">
        <v>238</v>
      </c>
      <c r="H29" s="571"/>
      <c r="I29" s="572" t="s">
        <v>53</v>
      </c>
      <c r="J29" s="571"/>
      <c r="K29" s="101"/>
      <c r="L29" s="93"/>
    </row>
    <row r="30" spans="1:12" ht="29.25" customHeight="1">
      <c r="A30" s="93"/>
      <c r="B30" s="566"/>
      <c r="C30" s="100"/>
      <c r="D30" s="152"/>
      <c r="E30" s="152"/>
      <c r="F30" s="153" t="s">
        <v>230</v>
      </c>
      <c r="G30" s="154"/>
      <c r="H30" s="129" t="s">
        <v>2</v>
      </c>
      <c r="I30" s="130">
        <f>G30</f>
        <v>0</v>
      </c>
      <c r="J30" s="131" t="s">
        <v>2</v>
      </c>
      <c r="K30" s="101"/>
      <c r="L30" s="93"/>
    </row>
    <row r="31" spans="1:12" ht="29.25" customHeight="1" thickBot="1">
      <c r="A31" s="93"/>
      <c r="B31" s="566"/>
      <c r="C31" s="100"/>
      <c r="D31" s="145"/>
      <c r="E31" s="145"/>
      <c r="F31" s="155" t="s">
        <v>231</v>
      </c>
      <c r="G31" s="156"/>
      <c r="H31" s="157" t="s">
        <v>10</v>
      </c>
      <c r="I31" s="134">
        <f>G31</f>
        <v>0</v>
      </c>
      <c r="J31" s="135" t="s">
        <v>10</v>
      </c>
      <c r="K31" s="101"/>
      <c r="L31" s="93"/>
    </row>
    <row r="32" spans="1:12" ht="29.25" customHeight="1">
      <c r="A32" s="93"/>
      <c r="B32" s="566"/>
      <c r="C32" s="100"/>
      <c r="D32" s="145"/>
      <c r="E32" s="136"/>
      <c r="F32" s="136"/>
      <c r="G32" s="136"/>
      <c r="H32" s="136"/>
      <c r="I32" s="136"/>
      <c r="J32" s="136"/>
      <c r="K32" s="101"/>
      <c r="L32" s="93"/>
    </row>
    <row r="33" spans="1:12" ht="29.25" customHeight="1">
      <c r="A33" s="93"/>
      <c r="B33" s="566"/>
      <c r="C33" s="100"/>
      <c r="D33" s="573" t="s">
        <v>239</v>
      </c>
      <c r="E33" s="574"/>
      <c r="F33" s="574"/>
      <c r="G33" s="574"/>
      <c r="H33" s="575"/>
      <c r="I33" s="576" t="str">
        <f>IF(I26&lt;=I31,"可","不可")</f>
        <v>可</v>
      </c>
      <c r="J33" s="577"/>
      <c r="K33" s="101"/>
      <c r="L33" s="93"/>
    </row>
    <row r="34" spans="1:12">
      <c r="A34" s="93"/>
      <c r="B34" s="567"/>
      <c r="C34" s="105"/>
      <c r="D34" s="106"/>
      <c r="E34" s="106"/>
      <c r="F34" s="106"/>
      <c r="G34" s="106"/>
      <c r="H34" s="106"/>
      <c r="I34" s="106"/>
      <c r="J34" s="106"/>
      <c r="K34" s="107"/>
      <c r="L34" s="93"/>
    </row>
    <row r="35" spans="1:12">
      <c r="A35" s="93"/>
      <c r="B35" s="108"/>
      <c r="C35" s="108"/>
      <c r="D35" s="108"/>
      <c r="E35" s="108"/>
      <c r="F35" s="108"/>
      <c r="G35" s="108"/>
      <c r="H35" s="108"/>
      <c r="I35" s="108"/>
      <c r="J35" s="108"/>
      <c r="K35" s="108"/>
      <c r="L35" s="93"/>
    </row>
    <row r="36" spans="1:12" ht="17.25" customHeight="1">
      <c r="A36" s="93"/>
      <c r="B36" s="561" t="s">
        <v>240</v>
      </c>
      <c r="C36" s="561"/>
      <c r="D36" s="561"/>
      <c r="E36" s="561"/>
      <c r="F36" s="561"/>
      <c r="G36" s="561"/>
      <c r="H36" s="561"/>
      <c r="I36" s="561"/>
      <c r="J36" s="561"/>
      <c r="K36" s="561"/>
      <c r="L36" s="93"/>
    </row>
    <row r="37" spans="1:12" ht="17.25" customHeight="1">
      <c r="A37" s="93"/>
      <c r="B37" s="561"/>
      <c r="C37" s="561"/>
      <c r="D37" s="561"/>
      <c r="E37" s="561"/>
      <c r="F37" s="561"/>
      <c r="G37" s="561"/>
      <c r="H37" s="561"/>
      <c r="I37" s="561"/>
      <c r="J37" s="561"/>
      <c r="K37" s="561"/>
      <c r="L37" s="93"/>
    </row>
    <row r="38" spans="1:12" ht="17.25" customHeight="1">
      <c r="A38" s="93"/>
      <c r="B38" s="561"/>
      <c r="C38" s="561"/>
      <c r="D38" s="561"/>
      <c r="E38" s="561"/>
      <c r="F38" s="561"/>
      <c r="G38" s="561"/>
      <c r="H38" s="561"/>
      <c r="I38" s="561"/>
      <c r="J38" s="561"/>
      <c r="K38" s="561"/>
      <c r="L38" s="93"/>
    </row>
    <row r="39" spans="1:12" ht="17.25" customHeight="1">
      <c r="A39" s="93"/>
      <c r="B39" s="561"/>
      <c r="C39" s="561"/>
      <c r="D39" s="561"/>
      <c r="E39" s="561"/>
      <c r="F39" s="561"/>
      <c r="G39" s="561"/>
      <c r="H39" s="561"/>
      <c r="I39" s="561"/>
      <c r="J39" s="561"/>
      <c r="K39" s="561"/>
      <c r="L39" s="93"/>
    </row>
    <row r="40" spans="1:12" ht="34.200000000000003" customHeight="1">
      <c r="A40" s="93"/>
      <c r="B40" s="561"/>
      <c r="C40" s="561"/>
      <c r="D40" s="561"/>
      <c r="E40" s="561"/>
      <c r="F40" s="561"/>
      <c r="G40" s="561"/>
      <c r="H40" s="561"/>
      <c r="I40" s="561"/>
      <c r="J40" s="561"/>
      <c r="K40" s="561"/>
      <c r="L40" s="93"/>
    </row>
    <row r="41" spans="1:12" ht="17.25" customHeight="1">
      <c r="A41" s="93"/>
      <c r="B41" s="158"/>
      <c r="C41" s="158"/>
      <c r="D41" s="158"/>
      <c r="E41" s="158"/>
      <c r="F41" s="158"/>
      <c r="G41" s="158"/>
      <c r="H41" s="158"/>
      <c r="I41" s="158"/>
      <c r="J41" s="158"/>
      <c r="K41" s="159" t="s">
        <v>485</v>
      </c>
      <c r="L41" s="93"/>
    </row>
    <row r="45" spans="1:12">
      <c r="B45" s="160"/>
    </row>
    <row r="46" spans="1:12">
      <c r="B46" s="2"/>
    </row>
    <row r="47" spans="1:12">
      <c r="B47" s="2"/>
    </row>
    <row r="48" spans="1:12">
      <c r="B48" s="2"/>
    </row>
    <row r="49" spans="2:2">
      <c r="B49" s="2"/>
    </row>
    <row r="50" spans="2:2">
      <c r="B50" s="2"/>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3"/>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H89"/>
  <sheetViews>
    <sheetView view="pageBreakPreview" zoomScale="60" zoomScaleNormal="100" workbookViewId="0">
      <selection activeCell="BR90" sqref="BR90"/>
    </sheetView>
  </sheetViews>
  <sheetFormatPr defaultColWidth="9" defaultRowHeight="21" customHeight="1"/>
  <cols>
    <col min="1" max="1" width="3.77734375" style="3" customWidth="1"/>
    <col min="2" max="2" width="3" style="3" customWidth="1"/>
    <col min="3" max="3" width="5.33203125" style="3" customWidth="1"/>
    <col min="4" max="7" width="3.44140625" style="161" customWidth="1"/>
    <col min="8" max="64" width="3.44140625" style="3" customWidth="1"/>
    <col min="65" max="65" width="3.33203125" style="3" customWidth="1"/>
    <col min="66" max="68" width="3.21875" style="3" customWidth="1"/>
    <col min="69" max="76" width="3.33203125" style="3" customWidth="1"/>
    <col min="77" max="78" width="7.6640625" style="3" customWidth="1"/>
    <col min="79" max="80" width="2.6640625" style="3" customWidth="1"/>
    <col min="81" max="16384" width="9" style="3"/>
  </cols>
  <sheetData>
    <row r="1" spans="2:112" ht="21" customHeight="1">
      <c r="B1" s="3" t="s">
        <v>241</v>
      </c>
    </row>
    <row r="2" spans="2:112" ht="21" customHeight="1">
      <c r="B2" s="161"/>
      <c r="C2" s="161"/>
      <c r="G2" s="3"/>
      <c r="W2" s="3" t="s">
        <v>242</v>
      </c>
      <c r="AK2" s="162"/>
      <c r="AO2" s="163"/>
      <c r="AZ2" s="163"/>
      <c r="BA2" s="163"/>
      <c r="BB2" s="163"/>
      <c r="BC2" s="163"/>
      <c r="BD2" s="163"/>
      <c r="BE2" s="163"/>
      <c r="BF2" s="163"/>
      <c r="BG2" s="163"/>
      <c r="BH2" s="163"/>
      <c r="BI2" s="163"/>
      <c r="BJ2" s="163"/>
      <c r="BK2" s="163"/>
      <c r="BL2" s="163"/>
      <c r="BM2" s="163"/>
      <c r="BN2" s="163"/>
      <c r="BO2" s="163"/>
      <c r="BP2" s="163"/>
      <c r="BQ2" s="163"/>
      <c r="BR2" s="163"/>
      <c r="BS2" s="162"/>
      <c r="BT2" s="162"/>
      <c r="BU2" s="162"/>
      <c r="BV2" s="162"/>
      <c r="BW2" s="162"/>
      <c r="BX2" s="162"/>
      <c r="BY2" s="162"/>
      <c r="BZ2" s="162"/>
      <c r="CA2" s="162"/>
      <c r="CB2" s="162"/>
      <c r="CC2" s="162"/>
      <c r="CD2" s="162"/>
      <c r="CE2" s="162"/>
    </row>
    <row r="3" spans="2:112" ht="21" customHeight="1">
      <c r="B3" s="161"/>
      <c r="C3" s="161"/>
      <c r="G3" s="3"/>
      <c r="Y3" s="3">
        <v>-1</v>
      </c>
      <c r="AO3" s="878" t="s">
        <v>243</v>
      </c>
      <c r="AP3" s="878"/>
      <c r="AQ3" s="878"/>
      <c r="AR3" s="878"/>
      <c r="AS3" s="878"/>
      <c r="AT3" s="878"/>
      <c r="AU3" s="878"/>
      <c r="AV3" s="878"/>
      <c r="AW3" s="879"/>
      <c r="AX3" s="880"/>
      <c r="AY3" s="880"/>
      <c r="AZ3" s="880"/>
      <c r="BA3" s="880"/>
      <c r="BB3" s="880"/>
      <c r="BC3" s="880"/>
      <c r="BD3" s="880"/>
      <c r="BE3" s="880"/>
      <c r="BF3" s="880"/>
      <c r="BG3" s="880"/>
      <c r="BH3" s="880"/>
      <c r="BI3" s="880"/>
      <c r="BJ3" s="880"/>
      <c r="BK3" s="880"/>
      <c r="BL3" s="880"/>
      <c r="BM3" s="880"/>
      <c r="BN3" s="880"/>
      <c r="BO3" s="880"/>
      <c r="BP3" s="880"/>
      <c r="BQ3" s="880"/>
      <c r="BR3" s="881"/>
      <c r="BS3" s="164"/>
      <c r="BT3" s="164"/>
      <c r="BU3" s="164"/>
      <c r="BV3" s="164"/>
      <c r="BW3" s="164"/>
      <c r="BX3" s="164"/>
      <c r="BY3" s="164"/>
      <c r="CA3" s="164"/>
      <c r="CB3" s="164"/>
      <c r="CC3" s="164"/>
      <c r="CD3" s="164"/>
      <c r="CE3" s="164"/>
    </row>
    <row r="4" spans="2:112" ht="21" customHeight="1">
      <c r="B4" s="161"/>
      <c r="C4" s="161"/>
      <c r="G4" s="3"/>
      <c r="AO4" s="878" t="s">
        <v>244</v>
      </c>
      <c r="AP4" s="878"/>
      <c r="AQ4" s="878"/>
      <c r="AR4" s="878"/>
      <c r="AS4" s="878"/>
      <c r="AT4" s="878"/>
      <c r="AU4" s="878"/>
      <c r="AV4" s="878"/>
      <c r="AW4" s="882"/>
      <c r="AX4" s="882"/>
      <c r="AY4" s="882"/>
      <c r="AZ4" s="882"/>
      <c r="BA4" s="882"/>
      <c r="BB4" s="882"/>
      <c r="BC4" s="882"/>
      <c r="BD4" s="882"/>
      <c r="BE4" s="882"/>
      <c r="BF4" s="882"/>
      <c r="BG4" s="882"/>
      <c r="BH4" s="882"/>
      <c r="BI4" s="882"/>
      <c r="BJ4" s="882"/>
      <c r="BK4" s="883" t="s">
        <v>245</v>
      </c>
      <c r="BL4" s="884"/>
      <c r="BM4" s="884"/>
      <c r="BN4" s="885"/>
      <c r="BO4" s="886"/>
      <c r="BP4" s="887"/>
      <c r="BQ4" s="887"/>
      <c r="BR4" s="888"/>
      <c r="BS4" s="164"/>
      <c r="BT4" s="164"/>
      <c r="BU4" s="164"/>
      <c r="BV4" s="164"/>
      <c r="BW4" s="164"/>
      <c r="BX4" s="164"/>
      <c r="BY4" s="164"/>
      <c r="CA4" s="164"/>
      <c r="CB4" s="164"/>
      <c r="CC4" s="164"/>
      <c r="CD4" s="164"/>
      <c r="CE4" s="164"/>
    </row>
    <row r="5" spans="2:112" ht="21" customHeight="1">
      <c r="B5" s="161"/>
      <c r="C5" s="165"/>
      <c r="D5" s="889" t="s">
        <v>246</v>
      </c>
      <c r="E5" s="889"/>
      <c r="F5" s="889"/>
      <c r="G5" s="889"/>
      <c r="H5" s="889"/>
      <c r="I5" s="889"/>
      <c r="J5" s="889"/>
      <c r="K5" s="166"/>
      <c r="L5" s="166"/>
      <c r="M5" s="167"/>
      <c r="N5" s="167"/>
      <c r="O5" s="167"/>
      <c r="P5" s="167"/>
      <c r="Q5" s="167"/>
      <c r="R5" s="167"/>
      <c r="S5" s="167"/>
      <c r="T5" s="167"/>
      <c r="U5" s="168"/>
      <c r="V5" s="169"/>
      <c r="W5" s="170"/>
      <c r="X5" s="171"/>
      <c r="Y5" s="171"/>
      <c r="Z5" s="172" t="s">
        <v>46</v>
      </c>
      <c r="AA5" s="173"/>
      <c r="CA5" s="644"/>
      <c r="CB5" s="644"/>
      <c r="CC5" s="644"/>
      <c r="CD5" s="644"/>
      <c r="CE5" s="644"/>
      <c r="CF5" s="644"/>
      <c r="CG5" s="644"/>
      <c r="CH5" s="877"/>
      <c r="CI5" s="877"/>
      <c r="CJ5" s="877"/>
      <c r="CK5" s="877"/>
      <c r="CL5" s="644"/>
      <c r="CM5" s="644"/>
      <c r="CN5" s="644"/>
      <c r="CO5" s="644"/>
      <c r="CP5" s="644"/>
      <c r="CQ5" s="644"/>
      <c r="CR5" s="644"/>
      <c r="CS5" s="644"/>
      <c r="CT5" s="644"/>
      <c r="CU5" s="644"/>
      <c r="CV5" s="644"/>
      <c r="CW5" s="644"/>
      <c r="CX5" s="644"/>
      <c r="CY5" s="644"/>
      <c r="CZ5" s="644"/>
      <c r="DA5" s="644"/>
      <c r="DB5" s="644"/>
      <c r="DC5" s="644"/>
      <c r="DD5" s="644"/>
      <c r="DE5" s="644"/>
      <c r="DF5" s="644"/>
      <c r="DG5" s="644"/>
      <c r="DH5" s="644"/>
    </row>
    <row r="6" spans="2:112" ht="27.75" customHeight="1">
      <c r="B6" s="161"/>
      <c r="C6" s="165"/>
      <c r="D6" s="874"/>
      <c r="E6" s="874"/>
      <c r="F6" s="874"/>
      <c r="G6" s="839" t="s">
        <v>247</v>
      </c>
      <c r="H6" s="839"/>
      <c r="I6" s="839"/>
      <c r="J6" s="839"/>
      <c r="K6" s="839"/>
      <c r="L6" s="839"/>
      <c r="M6" s="839"/>
      <c r="N6" s="839"/>
      <c r="O6" s="839"/>
      <c r="P6" s="839"/>
      <c r="Q6" s="839"/>
      <c r="R6" s="839"/>
      <c r="S6" s="839"/>
      <c r="T6" s="840"/>
      <c r="U6" s="168"/>
      <c r="V6" s="168"/>
      <c r="W6" s="170"/>
      <c r="X6" s="171"/>
      <c r="Y6" s="171"/>
      <c r="Z6" s="838"/>
      <c r="AA6" s="839"/>
      <c r="AB6" s="839"/>
      <c r="AC6" s="839"/>
      <c r="AD6" s="839"/>
      <c r="AE6" s="839"/>
      <c r="AF6" s="840"/>
      <c r="AG6" s="711" t="s">
        <v>248</v>
      </c>
      <c r="AH6" s="712"/>
      <c r="AI6" s="712"/>
      <c r="AJ6" s="824"/>
      <c r="AK6" s="838" t="s">
        <v>249</v>
      </c>
      <c r="AL6" s="839"/>
      <c r="AM6" s="839"/>
      <c r="AN6" s="840"/>
      <c r="AO6" s="838" t="s">
        <v>250</v>
      </c>
      <c r="AP6" s="839"/>
      <c r="AQ6" s="839"/>
      <c r="AR6" s="840"/>
      <c r="AS6" s="838" t="s">
        <v>251</v>
      </c>
      <c r="AT6" s="839"/>
      <c r="AU6" s="839"/>
      <c r="AV6" s="840"/>
      <c r="AW6" s="838" t="s">
        <v>252</v>
      </c>
      <c r="AX6" s="839"/>
      <c r="AY6" s="839"/>
      <c r="AZ6" s="840"/>
      <c r="BA6" s="838" t="s">
        <v>253</v>
      </c>
      <c r="BB6" s="839"/>
      <c r="BC6" s="839"/>
      <c r="BD6" s="840"/>
      <c r="BE6" s="838" t="s">
        <v>254</v>
      </c>
      <c r="BF6" s="839"/>
      <c r="BG6" s="840"/>
      <c r="BK6" s="174"/>
      <c r="BL6" s="174"/>
      <c r="BM6" s="174"/>
      <c r="BN6" s="174"/>
      <c r="BO6" s="175"/>
      <c r="BP6" s="176"/>
      <c r="BQ6" s="177"/>
      <c r="BR6" s="177"/>
      <c r="BS6" s="177"/>
      <c r="CA6" s="877"/>
      <c r="CB6" s="877"/>
      <c r="CC6" s="877"/>
      <c r="CD6" s="877"/>
      <c r="CE6" s="877"/>
      <c r="CF6" s="877"/>
      <c r="CG6" s="877"/>
      <c r="CH6" s="873"/>
      <c r="CI6" s="873"/>
      <c r="CJ6" s="873"/>
      <c r="CK6" s="873"/>
      <c r="CL6" s="873"/>
      <c r="CM6" s="873"/>
      <c r="CN6" s="873"/>
      <c r="CO6" s="873"/>
      <c r="CP6" s="873"/>
      <c r="CQ6" s="873"/>
      <c r="CR6" s="873"/>
      <c r="CS6" s="873"/>
      <c r="CT6" s="873"/>
      <c r="CU6" s="873"/>
      <c r="CV6" s="873"/>
      <c r="CW6" s="873"/>
      <c r="CX6" s="873"/>
      <c r="CY6" s="873"/>
      <c r="CZ6" s="873"/>
      <c r="DA6" s="873"/>
      <c r="DB6" s="873"/>
      <c r="DC6" s="873"/>
      <c r="DD6" s="873"/>
      <c r="DE6" s="873"/>
      <c r="DF6" s="860"/>
      <c r="DG6" s="860"/>
      <c r="DH6" s="860"/>
    </row>
    <row r="7" spans="2:112" ht="21" customHeight="1">
      <c r="B7" s="161"/>
      <c r="C7" s="165"/>
      <c r="D7" s="874"/>
      <c r="E7" s="874"/>
      <c r="F7" s="874"/>
      <c r="G7" s="839" t="s">
        <v>255</v>
      </c>
      <c r="H7" s="839"/>
      <c r="I7" s="839"/>
      <c r="J7" s="839"/>
      <c r="K7" s="839"/>
      <c r="L7" s="839"/>
      <c r="M7" s="839"/>
      <c r="N7" s="839"/>
      <c r="O7" s="839"/>
      <c r="P7" s="839"/>
      <c r="Q7" s="839"/>
      <c r="R7" s="839"/>
      <c r="S7" s="839"/>
      <c r="T7" s="840"/>
      <c r="U7" s="168"/>
      <c r="V7" s="168"/>
      <c r="W7" s="170"/>
      <c r="X7" s="171"/>
      <c r="Y7" s="171"/>
      <c r="Z7" s="714" t="s">
        <v>256</v>
      </c>
      <c r="AA7" s="715"/>
      <c r="AB7" s="715"/>
      <c r="AC7" s="715"/>
      <c r="AD7" s="715"/>
      <c r="AE7" s="715"/>
      <c r="AF7" s="876"/>
      <c r="AG7" s="865"/>
      <c r="AH7" s="866"/>
      <c r="AI7" s="866"/>
      <c r="AJ7" s="867"/>
      <c r="AK7" s="865"/>
      <c r="AL7" s="866"/>
      <c r="AM7" s="866"/>
      <c r="AN7" s="867"/>
      <c r="AO7" s="865"/>
      <c r="AP7" s="866"/>
      <c r="AQ7" s="866"/>
      <c r="AR7" s="867"/>
      <c r="AS7" s="865"/>
      <c r="AT7" s="866"/>
      <c r="AU7" s="866"/>
      <c r="AV7" s="867"/>
      <c r="AW7" s="865"/>
      <c r="AX7" s="866"/>
      <c r="AY7" s="866"/>
      <c r="AZ7" s="867"/>
      <c r="BA7" s="865"/>
      <c r="BB7" s="866"/>
      <c r="BC7" s="866"/>
      <c r="BD7" s="867"/>
      <c r="BE7" s="861">
        <f>SUM(AG7:BD7)</f>
        <v>0</v>
      </c>
      <c r="BF7" s="862"/>
      <c r="BG7" s="863"/>
      <c r="BL7" s="178"/>
      <c r="BM7" s="178"/>
      <c r="BN7" s="178"/>
      <c r="BW7" s="179"/>
      <c r="CC7" s="178"/>
      <c r="CD7" s="178"/>
      <c r="CE7" s="178"/>
      <c r="CL7" s="872"/>
      <c r="CM7" s="872"/>
      <c r="CN7" s="872"/>
      <c r="CO7" s="872"/>
      <c r="CP7" s="872"/>
      <c r="CQ7" s="872"/>
      <c r="CR7" s="872"/>
      <c r="CS7" s="872"/>
      <c r="CT7" s="873"/>
      <c r="CU7" s="873"/>
      <c r="CV7" s="873"/>
      <c r="CW7" s="873"/>
      <c r="CX7" s="873"/>
      <c r="CY7" s="873"/>
      <c r="CZ7" s="873"/>
      <c r="DA7" s="873"/>
      <c r="DB7" s="873"/>
      <c r="DC7" s="873"/>
      <c r="DD7" s="873"/>
      <c r="DE7" s="873"/>
      <c r="DF7" s="860"/>
      <c r="DG7" s="860"/>
      <c r="DH7" s="860"/>
    </row>
    <row r="8" spans="2:112" ht="21" customHeight="1">
      <c r="B8" s="161"/>
      <c r="C8" s="165"/>
      <c r="D8" s="874"/>
      <c r="E8" s="874"/>
      <c r="F8" s="874"/>
      <c r="G8" s="839" t="s">
        <v>257</v>
      </c>
      <c r="H8" s="839"/>
      <c r="I8" s="839"/>
      <c r="J8" s="839"/>
      <c r="K8" s="839"/>
      <c r="L8" s="839"/>
      <c r="M8" s="839"/>
      <c r="N8" s="839"/>
      <c r="O8" s="839"/>
      <c r="P8" s="839"/>
      <c r="Q8" s="839"/>
      <c r="R8" s="839"/>
      <c r="S8" s="839"/>
      <c r="T8" s="840"/>
      <c r="U8" s="180"/>
      <c r="V8" s="168"/>
      <c r="W8" s="170"/>
      <c r="X8" s="171"/>
      <c r="Y8" s="171"/>
      <c r="Z8" s="181" t="s">
        <v>25</v>
      </c>
      <c r="AA8" s="711" t="s">
        <v>258</v>
      </c>
      <c r="AB8" s="712"/>
      <c r="AC8" s="712"/>
      <c r="AD8" s="712"/>
      <c r="AE8" s="712"/>
      <c r="AF8" s="824"/>
      <c r="AG8" s="868"/>
      <c r="AH8" s="869"/>
      <c r="AI8" s="869"/>
      <c r="AJ8" s="870"/>
      <c r="AK8" s="868"/>
      <c r="AL8" s="869"/>
      <c r="AM8" s="869"/>
      <c r="AN8" s="870"/>
      <c r="AO8" s="868"/>
      <c r="AP8" s="869"/>
      <c r="AQ8" s="869"/>
      <c r="AR8" s="870"/>
      <c r="AS8" s="865"/>
      <c r="AT8" s="866"/>
      <c r="AU8" s="866"/>
      <c r="AV8" s="867"/>
      <c r="AW8" s="865"/>
      <c r="AX8" s="866"/>
      <c r="AY8" s="866"/>
      <c r="AZ8" s="867"/>
      <c r="BA8" s="865"/>
      <c r="BB8" s="866"/>
      <c r="BC8" s="866"/>
      <c r="BD8" s="867"/>
      <c r="BE8" s="861">
        <f>SUM(AG8:BD8)</f>
        <v>0</v>
      </c>
      <c r="BF8" s="862"/>
      <c r="BG8" s="863"/>
      <c r="CB8" s="644"/>
      <c r="CC8" s="644"/>
      <c r="CD8" s="644"/>
      <c r="CE8" s="644"/>
      <c r="CF8" s="644"/>
      <c r="CG8" s="644"/>
      <c r="CH8" s="644"/>
      <c r="CI8" s="875"/>
      <c r="CJ8" s="875"/>
      <c r="CK8" s="875"/>
      <c r="CL8" s="873"/>
      <c r="CM8" s="873"/>
      <c r="CN8" s="873"/>
      <c r="CO8" s="873"/>
      <c r="CP8" s="873"/>
      <c r="CQ8" s="873"/>
      <c r="CR8" s="873"/>
      <c r="CS8" s="873"/>
      <c r="CT8" s="873"/>
      <c r="CU8" s="873"/>
      <c r="CV8" s="873"/>
      <c r="CW8" s="873"/>
      <c r="CX8" s="873"/>
      <c r="CY8" s="873"/>
      <c r="CZ8" s="873"/>
      <c r="DA8" s="873"/>
      <c r="DB8" s="873"/>
      <c r="DC8" s="873"/>
      <c r="DD8" s="873"/>
      <c r="DE8" s="873"/>
      <c r="DF8" s="860"/>
      <c r="DG8" s="860"/>
      <c r="DH8" s="860"/>
    </row>
    <row r="9" spans="2:112" ht="21" customHeight="1">
      <c r="B9" s="171"/>
      <c r="C9" s="182"/>
      <c r="D9" s="167"/>
      <c r="E9" s="167"/>
      <c r="F9" s="167"/>
      <c r="G9" s="167"/>
      <c r="H9" s="167"/>
      <c r="I9" s="167"/>
      <c r="J9" s="167"/>
      <c r="K9" s="167"/>
      <c r="L9" s="183" t="str">
        <f>IF(COUNTIF(D6:F8,"○")&gt;1,"いずれか１つを選択してください。","")</f>
        <v/>
      </c>
      <c r="M9" s="167"/>
      <c r="N9" s="167"/>
      <c r="O9" s="167"/>
      <c r="P9" s="167"/>
      <c r="Q9" s="167"/>
      <c r="R9" s="167"/>
      <c r="S9" s="167"/>
      <c r="T9" s="167"/>
      <c r="U9" s="184"/>
      <c r="V9" s="184"/>
      <c r="W9" s="170"/>
      <c r="X9" s="171"/>
      <c r="Y9" s="171"/>
      <c r="Z9" s="711" t="s">
        <v>259</v>
      </c>
      <c r="AA9" s="712"/>
      <c r="AB9" s="712"/>
      <c r="AC9" s="712"/>
      <c r="AD9" s="712"/>
      <c r="AE9" s="712"/>
      <c r="AF9" s="824"/>
      <c r="AG9" s="865"/>
      <c r="AH9" s="866"/>
      <c r="AI9" s="866"/>
      <c r="AJ9" s="867"/>
      <c r="AK9" s="865"/>
      <c r="AL9" s="866"/>
      <c r="AM9" s="866"/>
      <c r="AN9" s="867"/>
      <c r="AO9" s="865"/>
      <c r="AP9" s="866"/>
      <c r="AQ9" s="866"/>
      <c r="AR9" s="867"/>
      <c r="AS9" s="865"/>
      <c r="AT9" s="866"/>
      <c r="AU9" s="866"/>
      <c r="AV9" s="867"/>
      <c r="AW9" s="865"/>
      <c r="AX9" s="866"/>
      <c r="AY9" s="866"/>
      <c r="AZ9" s="867"/>
      <c r="BA9" s="865"/>
      <c r="BB9" s="866"/>
      <c r="BC9" s="866"/>
      <c r="BD9" s="867"/>
      <c r="BE9" s="861">
        <f>SUM(AG9:BD9)</f>
        <v>0</v>
      </c>
      <c r="BF9" s="862"/>
      <c r="BG9" s="863"/>
      <c r="BU9" s="179"/>
      <c r="BW9" s="871"/>
      <c r="BX9" s="871"/>
      <c r="BY9" s="871"/>
      <c r="BZ9" s="871"/>
      <c r="CA9" s="871"/>
      <c r="CB9" s="864"/>
      <c r="CC9" s="864"/>
      <c r="CD9" s="864"/>
      <c r="CE9" s="864"/>
      <c r="CF9" s="864"/>
      <c r="CG9" s="864"/>
      <c r="CH9" s="864"/>
      <c r="CI9" s="875"/>
      <c r="CJ9" s="875"/>
      <c r="CK9" s="875"/>
      <c r="CL9" s="860"/>
      <c r="CM9" s="860"/>
      <c r="CN9" s="860"/>
      <c r="CO9" s="860"/>
      <c r="CP9" s="860"/>
      <c r="CQ9" s="860"/>
      <c r="CR9" s="860"/>
      <c r="CS9" s="860"/>
      <c r="CT9" s="860"/>
      <c r="CU9" s="860"/>
      <c r="CV9" s="860"/>
      <c r="CW9" s="860"/>
      <c r="CX9" s="860"/>
      <c r="CY9" s="860"/>
      <c r="CZ9" s="860"/>
      <c r="DA9" s="860"/>
      <c r="DB9" s="860"/>
      <c r="DC9" s="860"/>
      <c r="DD9" s="860"/>
      <c r="DE9" s="860"/>
      <c r="DF9" s="860"/>
      <c r="DG9" s="860"/>
      <c r="DH9" s="860"/>
    </row>
    <row r="10" spans="2:112" ht="21" customHeight="1">
      <c r="B10" s="171"/>
      <c r="C10" s="182"/>
      <c r="D10" s="167"/>
      <c r="E10" s="184"/>
      <c r="F10" s="168"/>
      <c r="G10" s="168"/>
      <c r="H10" s="168"/>
      <c r="I10" s="168"/>
      <c r="J10" s="168"/>
      <c r="K10" s="168"/>
      <c r="L10" s="168"/>
      <c r="M10" s="168"/>
      <c r="N10" s="168"/>
      <c r="O10" s="168"/>
      <c r="P10" s="168"/>
      <c r="Q10" s="168"/>
      <c r="R10" s="168"/>
      <c r="S10" s="168"/>
      <c r="T10" s="168"/>
      <c r="U10" s="168"/>
      <c r="V10" s="184"/>
      <c r="W10" s="170"/>
      <c r="X10" s="171"/>
      <c r="Y10" s="171"/>
      <c r="Z10" s="711" t="s">
        <v>254</v>
      </c>
      <c r="AA10" s="712"/>
      <c r="AB10" s="712"/>
      <c r="AC10" s="712"/>
      <c r="AD10" s="712"/>
      <c r="AE10" s="712"/>
      <c r="AF10" s="824"/>
      <c r="AG10" s="861">
        <f>AG7+AG9</f>
        <v>0</v>
      </c>
      <c r="AH10" s="862"/>
      <c r="AI10" s="862"/>
      <c r="AJ10" s="863"/>
      <c r="AK10" s="861">
        <f t="shared" ref="AK10" si="0">AK7+AK9</f>
        <v>0</v>
      </c>
      <c r="AL10" s="862"/>
      <c r="AM10" s="862"/>
      <c r="AN10" s="863"/>
      <c r="AO10" s="861">
        <f t="shared" ref="AO10" si="1">AO7+AO9</f>
        <v>0</v>
      </c>
      <c r="AP10" s="862"/>
      <c r="AQ10" s="862"/>
      <c r="AR10" s="863"/>
      <c r="AS10" s="861">
        <f>AS7+AS9</f>
        <v>0</v>
      </c>
      <c r="AT10" s="862"/>
      <c r="AU10" s="862"/>
      <c r="AV10" s="863"/>
      <c r="AW10" s="861">
        <f t="shared" ref="AW10" si="2">AW7+AW9</f>
        <v>0</v>
      </c>
      <c r="AX10" s="862"/>
      <c r="AY10" s="862"/>
      <c r="AZ10" s="863"/>
      <c r="BA10" s="861">
        <f t="shared" ref="BA10" si="3">BA7+BA9</f>
        <v>0</v>
      </c>
      <c r="BB10" s="862"/>
      <c r="BC10" s="862"/>
      <c r="BD10" s="863"/>
      <c r="BE10" s="861">
        <f>BE7+BE9</f>
        <v>0</v>
      </c>
      <c r="BF10" s="862"/>
      <c r="BG10" s="863"/>
      <c r="BW10" s="644"/>
      <c r="BX10" s="644"/>
      <c r="BY10" s="644"/>
      <c r="BZ10" s="644"/>
      <c r="CA10" s="644"/>
      <c r="CB10" s="836"/>
      <c r="CC10" s="836"/>
      <c r="CD10" s="836"/>
      <c r="CE10" s="836"/>
      <c r="CF10" s="837"/>
      <c r="CG10" s="837"/>
      <c r="CH10" s="837"/>
      <c r="CI10" s="837"/>
      <c r="CJ10" s="837"/>
      <c r="CK10" s="837"/>
    </row>
    <row r="11" spans="2:112" ht="21" customHeight="1">
      <c r="B11" s="171"/>
      <c r="C11" s="182"/>
      <c r="D11" s="167"/>
      <c r="E11" s="184"/>
      <c r="F11" s="168"/>
      <c r="G11" s="168"/>
      <c r="H11" s="168"/>
      <c r="I11" s="168"/>
      <c r="J11" s="168"/>
      <c r="K11" s="168"/>
      <c r="L11" s="168"/>
      <c r="M11" s="168"/>
      <c r="N11" s="168"/>
      <c r="O11" s="168"/>
      <c r="P11" s="168"/>
      <c r="Q11" s="168"/>
      <c r="R11" s="168"/>
      <c r="S11" s="168"/>
      <c r="T11" s="168"/>
      <c r="U11" s="168"/>
      <c r="V11" s="184"/>
      <c r="W11" s="185"/>
      <c r="X11" s="171"/>
      <c r="Y11" s="171"/>
      <c r="Z11" s="171"/>
      <c r="AA11" s="171"/>
      <c r="BG11" s="186" t="str">
        <f>IF(AND(BE10&lt;&gt;BO4,D13="○"),"「事業者名簿」の定員数と想定される利用者数が一致しません。","")</f>
        <v/>
      </c>
      <c r="BK11" s="174"/>
      <c r="BL11" s="174"/>
      <c r="BM11" s="174"/>
      <c r="BN11" s="174"/>
      <c r="BO11" s="175"/>
      <c r="BP11" s="176"/>
      <c r="BQ11" s="177"/>
      <c r="BR11" s="177"/>
      <c r="BS11" s="177"/>
      <c r="BW11" s="644"/>
      <c r="BX11" s="644"/>
      <c r="BY11" s="644"/>
      <c r="BZ11" s="644"/>
      <c r="CA11" s="644"/>
      <c r="CB11" s="836"/>
      <c r="CC11" s="836"/>
      <c r="CD11" s="836"/>
      <c r="CE11" s="836"/>
      <c r="CF11" s="837"/>
      <c r="CG11" s="837"/>
      <c r="CH11" s="837"/>
      <c r="CI11" s="837"/>
      <c r="CJ11" s="837"/>
      <c r="CK11" s="837"/>
    </row>
    <row r="12" spans="2:112" ht="21" customHeight="1">
      <c r="B12" s="171"/>
      <c r="C12" s="182"/>
      <c r="D12" s="187" t="s">
        <v>260</v>
      </c>
      <c r="E12" s="188"/>
      <c r="F12" s="188"/>
      <c r="G12" s="188"/>
      <c r="H12" s="188"/>
      <c r="I12" s="188"/>
      <c r="J12" s="168"/>
      <c r="K12" s="168"/>
      <c r="L12" s="168"/>
      <c r="M12" s="168"/>
      <c r="N12" s="168"/>
      <c r="O12" s="168"/>
      <c r="P12" s="168"/>
      <c r="Q12" s="168"/>
      <c r="R12" s="168"/>
      <c r="S12" s="168"/>
      <c r="T12" s="168"/>
      <c r="U12" s="168"/>
      <c r="V12" s="184"/>
      <c r="W12" s="189"/>
      <c r="Z12" s="179" t="s">
        <v>261</v>
      </c>
      <c r="AP12" s="179" t="s">
        <v>262</v>
      </c>
      <c r="AQ12" s="179"/>
      <c r="AW12" s="178"/>
      <c r="AX12" s="178"/>
      <c r="AY12" s="178"/>
      <c r="BG12" s="190"/>
      <c r="BH12" s="179" t="s">
        <v>263</v>
      </c>
      <c r="BN12" s="178"/>
      <c r="BO12" s="178"/>
      <c r="BP12" s="178"/>
      <c r="BW12" s="171"/>
      <c r="BX12" s="171"/>
      <c r="BY12" s="171"/>
      <c r="BZ12" s="171"/>
      <c r="CA12" s="171"/>
      <c r="CB12" s="836"/>
      <c r="CC12" s="836"/>
      <c r="CD12" s="836"/>
      <c r="CE12" s="836"/>
      <c r="CF12" s="837"/>
      <c r="CG12" s="837"/>
      <c r="CH12" s="837"/>
      <c r="CI12" s="837"/>
      <c r="CJ12" s="837"/>
      <c r="CK12" s="837"/>
    </row>
    <row r="13" spans="2:112" ht="21" customHeight="1">
      <c r="B13" s="171"/>
      <c r="C13" s="182"/>
      <c r="D13" s="846"/>
      <c r="E13" s="851"/>
      <c r="F13" s="848" t="s">
        <v>264</v>
      </c>
      <c r="G13" s="849"/>
      <c r="H13" s="849"/>
      <c r="I13" s="849"/>
      <c r="J13" s="849"/>
      <c r="K13" s="849"/>
      <c r="L13" s="849"/>
      <c r="M13" s="849"/>
      <c r="N13" s="849"/>
      <c r="O13" s="849"/>
      <c r="P13" s="849"/>
      <c r="Q13" s="849"/>
      <c r="R13" s="849"/>
      <c r="S13" s="849"/>
      <c r="T13" s="849"/>
      <c r="U13" s="849"/>
      <c r="V13" s="850"/>
      <c r="W13" s="185"/>
      <c r="AE13" s="838" t="s">
        <v>265</v>
      </c>
      <c r="AF13" s="839"/>
      <c r="AG13" s="839"/>
      <c r="AH13" s="839"/>
      <c r="AI13" s="839"/>
      <c r="AJ13" s="839"/>
      <c r="AK13" s="840"/>
      <c r="AL13" s="852" t="s">
        <v>266</v>
      </c>
      <c r="AM13" s="853"/>
      <c r="AN13" s="854"/>
      <c r="AV13" s="838" t="s">
        <v>265</v>
      </c>
      <c r="AW13" s="839"/>
      <c r="AX13" s="839"/>
      <c r="AY13" s="839"/>
      <c r="AZ13" s="839"/>
      <c r="BA13" s="839"/>
      <c r="BB13" s="840"/>
      <c r="BC13" s="852" t="s">
        <v>266</v>
      </c>
      <c r="BD13" s="853"/>
      <c r="BE13" s="854"/>
      <c r="BF13" s="191"/>
      <c r="BG13" s="190"/>
      <c r="BM13" s="838" t="s">
        <v>267</v>
      </c>
      <c r="BN13" s="839"/>
      <c r="BO13" s="839"/>
      <c r="BP13" s="839"/>
      <c r="BQ13" s="839"/>
      <c r="BR13" s="839"/>
      <c r="BS13" s="840"/>
      <c r="BW13" s="858"/>
      <c r="BX13" s="858"/>
      <c r="BY13" s="858"/>
      <c r="BZ13" s="858"/>
      <c r="CA13" s="858"/>
      <c r="CB13" s="844"/>
      <c r="CC13" s="844"/>
      <c r="CD13" s="844"/>
      <c r="CE13" s="844"/>
      <c r="CF13" s="859"/>
      <c r="CG13" s="859"/>
      <c r="CH13" s="859"/>
      <c r="CI13" s="858"/>
      <c r="CJ13" s="858"/>
      <c r="CK13" s="858"/>
    </row>
    <row r="14" spans="2:112" ht="26.25" customHeight="1">
      <c r="B14" s="171"/>
      <c r="C14" s="182"/>
      <c r="D14" s="846"/>
      <c r="E14" s="847"/>
      <c r="F14" s="848" t="s">
        <v>268</v>
      </c>
      <c r="G14" s="849"/>
      <c r="H14" s="849"/>
      <c r="I14" s="849"/>
      <c r="J14" s="849"/>
      <c r="K14" s="849"/>
      <c r="L14" s="849"/>
      <c r="M14" s="849"/>
      <c r="N14" s="849"/>
      <c r="O14" s="849"/>
      <c r="P14" s="849"/>
      <c r="Q14" s="849"/>
      <c r="R14" s="849"/>
      <c r="S14" s="849"/>
      <c r="T14" s="849"/>
      <c r="U14" s="849"/>
      <c r="V14" s="850"/>
      <c r="W14" s="192"/>
      <c r="AE14" s="833" t="s">
        <v>269</v>
      </c>
      <c r="AF14" s="834"/>
      <c r="AG14" s="834"/>
      <c r="AH14" s="835"/>
      <c r="AI14" s="833" t="s">
        <v>270</v>
      </c>
      <c r="AJ14" s="834"/>
      <c r="AK14" s="835"/>
      <c r="AL14" s="855"/>
      <c r="AM14" s="856"/>
      <c r="AN14" s="857"/>
      <c r="AQ14" s="848"/>
      <c r="AR14" s="849"/>
      <c r="AS14" s="849"/>
      <c r="AT14" s="849"/>
      <c r="AU14" s="850"/>
      <c r="AV14" s="833" t="s">
        <v>269</v>
      </c>
      <c r="AW14" s="834"/>
      <c r="AX14" s="834"/>
      <c r="AY14" s="835"/>
      <c r="AZ14" s="833" t="s">
        <v>270</v>
      </c>
      <c r="BA14" s="834"/>
      <c r="BB14" s="835"/>
      <c r="BC14" s="855"/>
      <c r="BD14" s="856"/>
      <c r="BE14" s="857"/>
      <c r="BF14" s="191"/>
      <c r="BG14" s="193"/>
      <c r="BH14" s="848"/>
      <c r="BI14" s="849"/>
      <c r="BJ14" s="849"/>
      <c r="BK14" s="849"/>
      <c r="BL14" s="850"/>
      <c r="BM14" s="833" t="s">
        <v>271</v>
      </c>
      <c r="BN14" s="834"/>
      <c r="BO14" s="834"/>
      <c r="BP14" s="835"/>
      <c r="BQ14" s="833" t="s">
        <v>270</v>
      </c>
      <c r="BR14" s="834"/>
      <c r="BS14" s="835"/>
      <c r="BW14" s="171"/>
      <c r="BX14" s="171"/>
      <c r="BY14" s="171"/>
      <c r="BZ14" s="836"/>
      <c r="CA14" s="836"/>
      <c r="CB14" s="836"/>
      <c r="CC14" s="836"/>
      <c r="CD14" s="837"/>
      <c r="CE14" s="837"/>
      <c r="CF14" s="837"/>
      <c r="CG14" s="837"/>
      <c r="CH14" s="837"/>
      <c r="CI14" s="837"/>
    </row>
    <row r="15" spans="2:112" ht="21" customHeight="1">
      <c r="B15" s="171"/>
      <c r="C15" s="182"/>
      <c r="D15" s="846"/>
      <c r="E15" s="847"/>
      <c r="F15" s="848" t="s">
        <v>272</v>
      </c>
      <c r="G15" s="849"/>
      <c r="H15" s="849"/>
      <c r="I15" s="849"/>
      <c r="J15" s="849"/>
      <c r="K15" s="849"/>
      <c r="L15" s="849"/>
      <c r="M15" s="849"/>
      <c r="N15" s="849"/>
      <c r="O15" s="849"/>
      <c r="P15" s="849"/>
      <c r="Q15" s="849"/>
      <c r="R15" s="849"/>
      <c r="S15" s="849"/>
      <c r="T15" s="849"/>
      <c r="U15" s="849"/>
      <c r="V15" s="850"/>
      <c r="W15" s="192"/>
      <c r="Z15" s="838" t="s">
        <v>273</v>
      </c>
      <c r="AA15" s="839"/>
      <c r="AB15" s="839"/>
      <c r="AC15" s="839"/>
      <c r="AD15" s="840"/>
      <c r="AE15" s="841" t="b">
        <f>IF((OR($D$6="○",$D$7="○")),ROUNDDOWN(((BE$7+BE$9*0.9))/6,1))</f>
        <v>0</v>
      </c>
      <c r="AF15" s="842"/>
      <c r="AG15" s="842"/>
      <c r="AH15" s="843"/>
      <c r="AI15" s="828">
        <f>AE15*$AY$61</f>
        <v>0</v>
      </c>
      <c r="AJ15" s="829"/>
      <c r="AK15" s="830"/>
      <c r="AL15" s="828">
        <f>AE15*40</f>
        <v>0</v>
      </c>
      <c r="AM15" s="829"/>
      <c r="AN15" s="830"/>
      <c r="AQ15" s="838" t="s">
        <v>273</v>
      </c>
      <c r="AR15" s="839"/>
      <c r="AS15" s="839"/>
      <c r="AT15" s="839"/>
      <c r="AU15" s="840"/>
      <c r="AV15" s="825" t="b">
        <f>IF((OR($D$6="○",$D$7="○")),$BE$44)</f>
        <v>0</v>
      </c>
      <c r="AW15" s="826"/>
      <c r="AX15" s="826"/>
      <c r="AY15" s="827"/>
      <c r="AZ15" s="831">
        <f>AV15*$AY$61</f>
        <v>0</v>
      </c>
      <c r="BA15" s="831"/>
      <c r="BB15" s="831"/>
      <c r="BC15" s="828">
        <f>AV15*40</f>
        <v>0</v>
      </c>
      <c r="BD15" s="829"/>
      <c r="BE15" s="830"/>
      <c r="BF15" s="194"/>
      <c r="BG15" s="190"/>
      <c r="BH15" s="838" t="s">
        <v>274</v>
      </c>
      <c r="BI15" s="839"/>
      <c r="BJ15" s="839"/>
      <c r="BK15" s="839"/>
      <c r="BL15" s="840"/>
      <c r="BM15" s="825">
        <f>(ROUNDDOWN(BQ15/40,1))</f>
        <v>0</v>
      </c>
      <c r="BN15" s="826"/>
      <c r="BO15" s="826"/>
      <c r="BP15" s="827"/>
      <c r="BQ15" s="831">
        <f>$BB$74</f>
        <v>0</v>
      </c>
      <c r="BR15" s="831"/>
      <c r="BS15" s="831"/>
      <c r="BU15" s="179"/>
      <c r="BW15" s="179"/>
      <c r="BX15" s="179"/>
      <c r="BY15" s="179"/>
      <c r="BZ15" s="844"/>
      <c r="CA15" s="844"/>
      <c r="CB15" s="844"/>
      <c r="CC15" s="844"/>
      <c r="CD15" s="845"/>
      <c r="CE15" s="845"/>
      <c r="CF15" s="845"/>
      <c r="CG15" s="644"/>
      <c r="CH15" s="644"/>
      <c r="CI15" s="644"/>
    </row>
    <row r="16" spans="2:112" ht="21" customHeight="1">
      <c r="B16" s="171"/>
      <c r="C16" s="195"/>
      <c r="D16" s="196"/>
      <c r="E16" s="196"/>
      <c r="F16" s="196"/>
      <c r="G16" s="196"/>
      <c r="H16" s="196"/>
      <c r="I16" s="196"/>
      <c r="J16" s="196"/>
      <c r="K16" s="196"/>
      <c r="L16" s="197" t="str">
        <f>IF(COUNTIF(D13:E15,"○")&gt;1,"いずれか１つを選択してください。","")</f>
        <v/>
      </c>
      <c r="M16" s="196"/>
      <c r="N16" s="196"/>
      <c r="O16" s="196"/>
      <c r="P16" s="196"/>
      <c r="Q16" s="196"/>
      <c r="R16" s="196"/>
      <c r="S16" s="196"/>
      <c r="T16" s="196"/>
      <c r="U16" s="196"/>
      <c r="V16" s="198"/>
      <c r="W16" s="199"/>
      <c r="Z16" s="838" t="s">
        <v>275</v>
      </c>
      <c r="AA16" s="839"/>
      <c r="AB16" s="839"/>
      <c r="AC16" s="839"/>
      <c r="AD16" s="840"/>
      <c r="AE16" s="841" t="b">
        <f>IF((OR($D$8="○")),ROUNDDOWN((BE$7+BE$9*0.9)/5,1))</f>
        <v>0</v>
      </c>
      <c r="AF16" s="842"/>
      <c r="AG16" s="842"/>
      <c r="AH16" s="843"/>
      <c r="AI16" s="828">
        <f>AE16*$AY$61</f>
        <v>0</v>
      </c>
      <c r="AJ16" s="829"/>
      <c r="AK16" s="830"/>
      <c r="AL16" s="828">
        <f>AE16*40</f>
        <v>0</v>
      </c>
      <c r="AM16" s="829"/>
      <c r="AN16" s="830"/>
      <c r="AQ16" s="838" t="s">
        <v>275</v>
      </c>
      <c r="AR16" s="839"/>
      <c r="AS16" s="839"/>
      <c r="AT16" s="839"/>
      <c r="AU16" s="840"/>
      <c r="AV16" s="825" t="b">
        <f>IF(($D$8="○"),$BE$44)</f>
        <v>0</v>
      </c>
      <c r="AW16" s="826"/>
      <c r="AX16" s="826"/>
      <c r="AY16" s="827"/>
      <c r="AZ16" s="831">
        <f>AV16*$AY$61</f>
        <v>0</v>
      </c>
      <c r="BA16" s="831"/>
      <c r="BB16" s="831"/>
      <c r="BC16" s="828">
        <f>AV16*40</f>
        <v>0</v>
      </c>
      <c r="BD16" s="829"/>
      <c r="BE16" s="830"/>
      <c r="BF16" s="194"/>
      <c r="BG16" s="190"/>
      <c r="BH16" s="817" t="s">
        <v>53</v>
      </c>
      <c r="BI16" s="818"/>
      <c r="BJ16" s="818"/>
      <c r="BK16" s="818"/>
      <c r="BL16" s="819"/>
      <c r="BM16" s="820">
        <f>SUM(BM13:BP15)</f>
        <v>0</v>
      </c>
      <c r="BN16" s="821"/>
      <c r="BO16" s="821"/>
      <c r="BP16" s="822"/>
      <c r="BQ16" s="832">
        <f>SUMIF(BQ13:BS15,"&lt;&gt;#VALUE!")</f>
        <v>0</v>
      </c>
      <c r="BR16" s="832"/>
      <c r="BS16" s="832"/>
      <c r="BW16" s="200"/>
    </row>
    <row r="17" spans="2:92" ht="21" customHeight="1">
      <c r="B17" s="171"/>
      <c r="C17" s="171"/>
      <c r="D17" s="171"/>
      <c r="E17" s="174"/>
      <c r="F17" s="174"/>
      <c r="G17" s="174"/>
      <c r="H17" s="174"/>
      <c r="I17" s="174"/>
      <c r="J17" s="174"/>
      <c r="K17" s="174"/>
      <c r="L17" s="174"/>
      <c r="M17" s="174"/>
      <c r="N17" s="174"/>
      <c r="O17" s="174"/>
      <c r="P17" s="174"/>
      <c r="Q17" s="174"/>
      <c r="R17" s="174"/>
      <c r="S17" s="174"/>
      <c r="T17" s="174"/>
      <c r="U17" s="174"/>
      <c r="V17" s="171"/>
      <c r="W17" s="171"/>
      <c r="X17" s="171"/>
      <c r="Y17" s="171"/>
      <c r="Z17" s="711" t="s">
        <v>276</v>
      </c>
      <c r="AA17" s="712"/>
      <c r="AB17" s="712"/>
      <c r="AC17" s="712"/>
      <c r="AD17" s="824"/>
      <c r="AE17" s="825">
        <f>IF($D$7="○","",ROUNDDOWN(($AO$7+$AO$9*0.9)/9,1)+ROUNDDOWN(($AS$7-$AS$8+$AS$9*0.9)/6,1)+ROUNDDOWN($AS$8/12,1)+ROUNDDOWN(($AW$7-$AW$8+$AW$9*0.9)/4,1)+ROUNDDOWN($AW$8/8,1)+ROUNDDOWN(($BA$7-$BA$8+$BA$9*0.9)/2.5,1)+ROUNDDOWN($BA$8/5,1))</f>
        <v>0</v>
      </c>
      <c r="AF17" s="826"/>
      <c r="AG17" s="826"/>
      <c r="AH17" s="827"/>
      <c r="AI17" s="828">
        <f>AE17*$AY$61</f>
        <v>0</v>
      </c>
      <c r="AJ17" s="829"/>
      <c r="AK17" s="830"/>
      <c r="AL17" s="828">
        <f>AE17*40</f>
        <v>0</v>
      </c>
      <c r="AM17" s="829"/>
      <c r="AN17" s="830"/>
      <c r="AO17" s="171"/>
      <c r="AP17" s="171"/>
      <c r="AQ17" s="711" t="s">
        <v>276</v>
      </c>
      <c r="AR17" s="712"/>
      <c r="AS17" s="712"/>
      <c r="AT17" s="712"/>
      <c r="AU17" s="824"/>
      <c r="AV17" s="825" t="e">
        <f>IF(($D$7="○"),"",$BE$52)</f>
        <v>#DIV/0!</v>
      </c>
      <c r="AW17" s="826"/>
      <c r="AX17" s="826"/>
      <c r="AY17" s="827"/>
      <c r="AZ17" s="831" t="e">
        <f>AV17*$AY$61</f>
        <v>#DIV/0!</v>
      </c>
      <c r="BA17" s="831"/>
      <c r="BB17" s="831"/>
      <c r="BC17" s="828" t="e">
        <f>AV17*40</f>
        <v>#DIV/0!</v>
      </c>
      <c r="BD17" s="829"/>
      <c r="BE17" s="830"/>
      <c r="BF17" s="194"/>
      <c r="BG17" s="190"/>
      <c r="BH17" s="171"/>
      <c r="BI17" s="171"/>
      <c r="BJ17" s="171"/>
      <c r="BK17" s="171"/>
      <c r="BL17" s="171"/>
      <c r="BM17" s="178"/>
      <c r="BN17" s="178"/>
      <c r="BO17" s="178"/>
      <c r="BP17" s="178"/>
      <c r="BQ17" s="194"/>
      <c r="BR17" s="194"/>
      <c r="BS17" s="194"/>
    </row>
    <row r="18" spans="2:92" ht="21" customHeight="1">
      <c r="B18" s="171"/>
      <c r="C18" s="171"/>
      <c r="D18" s="171"/>
      <c r="E18" s="174"/>
      <c r="F18" s="174"/>
      <c r="G18" s="174"/>
      <c r="H18" s="174"/>
      <c r="I18" s="174"/>
      <c r="J18" s="174"/>
      <c r="K18" s="174"/>
      <c r="L18" s="174"/>
      <c r="M18" s="174"/>
      <c r="N18" s="174"/>
      <c r="O18" s="174"/>
      <c r="P18" s="174"/>
      <c r="Q18" s="174"/>
      <c r="R18" s="174"/>
      <c r="S18" s="174"/>
      <c r="T18" s="174"/>
      <c r="U18" s="174"/>
      <c r="V18" s="171"/>
      <c r="W18" s="179"/>
      <c r="X18" s="179"/>
      <c r="Y18" s="179"/>
      <c r="Z18" s="817" t="s">
        <v>53</v>
      </c>
      <c r="AA18" s="818"/>
      <c r="AB18" s="818"/>
      <c r="AC18" s="818"/>
      <c r="AD18" s="819"/>
      <c r="AE18" s="820">
        <f>SUM(AE15:AH17)</f>
        <v>0</v>
      </c>
      <c r="AF18" s="821"/>
      <c r="AG18" s="821"/>
      <c r="AH18" s="822"/>
      <c r="AI18" s="823">
        <f>SUMIF(AI15:AK17,"&lt;&gt;#VALUE!")</f>
        <v>0</v>
      </c>
      <c r="AJ18" s="823"/>
      <c r="AK18" s="823"/>
      <c r="AL18" s="823">
        <f>SUMIF(AL15:AN17,"&lt;&gt;#VALUE!")</f>
        <v>0</v>
      </c>
      <c r="AM18" s="823"/>
      <c r="AN18" s="823"/>
      <c r="AO18" s="179"/>
      <c r="AP18" s="179"/>
      <c r="AQ18" s="817" t="s">
        <v>53</v>
      </c>
      <c r="AR18" s="818"/>
      <c r="AS18" s="818"/>
      <c r="AT18" s="818"/>
      <c r="AU18" s="819"/>
      <c r="AV18" s="820" t="e">
        <f>SUM(AV15:AY17)</f>
        <v>#DIV/0!</v>
      </c>
      <c r="AW18" s="821"/>
      <c r="AX18" s="821"/>
      <c r="AY18" s="822"/>
      <c r="AZ18" s="832" t="e">
        <f>SUMIF(AZ15:BB17,"&lt;&gt;#VALUE!")</f>
        <v>#DIV/0!</v>
      </c>
      <c r="BA18" s="832"/>
      <c r="BB18" s="832"/>
      <c r="BC18" s="817" t="e">
        <f>SUMIF(BC15:BE17,"&lt;&gt;#VALUE!")</f>
        <v>#DIV/0!</v>
      </c>
      <c r="BD18" s="818"/>
      <c r="BE18" s="819"/>
      <c r="BF18" s="179"/>
      <c r="BG18" s="201"/>
      <c r="BH18" s="179"/>
      <c r="BI18" s="179"/>
      <c r="BJ18" s="179"/>
      <c r="BK18" s="179"/>
      <c r="BL18" s="179"/>
      <c r="BM18" s="202"/>
      <c r="BN18" s="202"/>
      <c r="BO18" s="202"/>
      <c r="BP18" s="202"/>
      <c r="BQ18" s="203"/>
      <c r="BR18" s="203"/>
      <c r="BS18" s="203"/>
      <c r="BT18" s="179"/>
      <c r="BU18" s="179"/>
      <c r="BV18" s="179"/>
      <c r="BW18" s="204"/>
      <c r="BX18" s="205"/>
    </row>
    <row r="19" spans="2:92" ht="21" customHeight="1" thickBot="1">
      <c r="B19" s="171"/>
      <c r="C19" s="171"/>
      <c r="D19" s="171"/>
      <c r="E19" s="174"/>
      <c r="F19" s="174"/>
      <c r="G19" s="174"/>
      <c r="H19" s="174"/>
      <c r="I19" s="174"/>
      <c r="J19" s="174"/>
      <c r="K19" s="174"/>
      <c r="L19" s="174"/>
      <c r="M19" s="174"/>
      <c r="N19" s="174"/>
      <c r="O19" s="174"/>
      <c r="P19" s="174"/>
      <c r="Q19" s="174"/>
      <c r="R19" s="174"/>
      <c r="S19" s="174"/>
      <c r="T19" s="174"/>
      <c r="U19" s="174"/>
      <c r="V19" s="171"/>
      <c r="W19" s="206"/>
      <c r="X19" s="206"/>
      <c r="Y19" s="206"/>
      <c r="Z19" s="206"/>
      <c r="AA19" s="206"/>
      <c r="AB19" s="207"/>
      <c r="AC19" s="207"/>
      <c r="AD19" s="207"/>
      <c r="AE19" s="207"/>
      <c r="AF19" s="174"/>
      <c r="AG19" s="174"/>
      <c r="AH19" s="174"/>
      <c r="AI19" s="174"/>
      <c r="AJ19" s="174"/>
      <c r="AK19" s="174"/>
      <c r="AM19" s="206"/>
      <c r="AN19" s="206"/>
      <c r="AO19" s="206"/>
      <c r="AP19" s="206"/>
      <c r="AQ19" s="206"/>
      <c r="AR19" s="207"/>
      <c r="AS19" s="207"/>
      <c r="AT19" s="207"/>
      <c r="AU19" s="207"/>
      <c r="AV19" s="208"/>
      <c r="AW19" s="208"/>
      <c r="AX19" s="208"/>
      <c r="AY19" s="174"/>
      <c r="AZ19" s="174"/>
      <c r="BA19" s="174"/>
      <c r="BD19" s="201"/>
      <c r="BE19" s="201"/>
      <c r="BF19" s="201"/>
      <c r="BG19" s="201"/>
      <c r="BH19" s="201"/>
      <c r="BI19" s="209"/>
      <c r="BJ19" s="209"/>
      <c r="BK19" s="209"/>
      <c r="BL19" s="209"/>
      <c r="BM19" s="210"/>
      <c r="BN19" s="210"/>
      <c r="BO19" s="210"/>
      <c r="BP19" s="210"/>
      <c r="BQ19" s="173"/>
      <c r="BR19" s="204"/>
      <c r="BS19" s="204"/>
      <c r="BT19" s="204"/>
      <c r="BU19" s="200"/>
      <c r="BV19" s="200"/>
      <c r="BW19" s="200"/>
      <c r="BX19" s="205"/>
    </row>
    <row r="20" spans="2:92" ht="8.25" customHeight="1">
      <c r="B20" s="211"/>
      <c r="C20" s="212"/>
      <c r="D20" s="212"/>
      <c r="E20" s="213"/>
      <c r="F20" s="213"/>
      <c r="G20" s="213"/>
      <c r="H20" s="213"/>
      <c r="I20" s="213"/>
      <c r="J20" s="213"/>
      <c r="K20" s="213"/>
      <c r="L20" s="213"/>
      <c r="M20" s="213"/>
      <c r="N20" s="213"/>
      <c r="O20" s="213"/>
      <c r="P20" s="213"/>
      <c r="Q20" s="213"/>
      <c r="R20" s="213"/>
      <c r="S20" s="213"/>
      <c r="T20" s="213"/>
      <c r="U20" s="213"/>
      <c r="V20" s="212"/>
      <c r="W20" s="214"/>
      <c r="X20" s="214"/>
      <c r="Y20" s="214"/>
      <c r="Z20" s="214"/>
      <c r="AA20" s="214"/>
      <c r="AB20" s="215"/>
      <c r="AC20" s="215"/>
      <c r="AD20" s="215"/>
      <c r="AE20" s="215"/>
      <c r="AF20" s="213"/>
      <c r="AG20" s="213"/>
      <c r="AH20" s="213"/>
      <c r="AI20" s="213"/>
      <c r="AJ20" s="213"/>
      <c r="AK20" s="213"/>
      <c r="AL20" s="216"/>
      <c r="AM20" s="214"/>
      <c r="AN20" s="214"/>
      <c r="AO20" s="214"/>
      <c r="AP20" s="214"/>
      <c r="AQ20" s="214"/>
      <c r="AR20" s="215"/>
      <c r="AS20" s="215"/>
      <c r="AT20" s="215"/>
      <c r="AU20" s="215"/>
      <c r="AV20" s="217"/>
      <c r="AW20" s="217"/>
      <c r="AX20" s="217"/>
      <c r="AY20" s="213"/>
      <c r="AZ20" s="213"/>
      <c r="BA20" s="213"/>
      <c r="BB20" s="216"/>
      <c r="BC20" s="216"/>
      <c r="BD20" s="218"/>
      <c r="BE20" s="218"/>
      <c r="BF20" s="218"/>
      <c r="BG20" s="218"/>
      <c r="BH20" s="218"/>
      <c r="BI20" s="219"/>
      <c r="BJ20" s="219"/>
      <c r="BK20" s="219"/>
      <c r="BL20" s="219"/>
      <c r="BM20" s="220"/>
      <c r="BN20" s="221"/>
      <c r="BO20" s="210"/>
      <c r="BP20" s="210"/>
      <c r="BQ20" s="173"/>
      <c r="BR20" s="204"/>
      <c r="BS20" s="204"/>
      <c r="BT20" s="204"/>
      <c r="BU20" s="200"/>
      <c r="BV20" s="200"/>
      <c r="BW20" s="200"/>
      <c r="BX20" s="205"/>
    </row>
    <row r="21" spans="2:92" ht="21" customHeight="1">
      <c r="B21" s="222"/>
      <c r="D21" s="179" t="s">
        <v>277</v>
      </c>
      <c r="E21" s="223"/>
      <c r="F21" s="223"/>
      <c r="G21" s="223"/>
      <c r="H21" s="223"/>
      <c r="I21" s="224"/>
      <c r="J21" s="209"/>
      <c r="K21" s="209"/>
      <c r="L21" s="209"/>
      <c r="M21" s="210"/>
      <c r="N21" s="210"/>
      <c r="O21" s="224"/>
      <c r="P21" s="210"/>
      <c r="Q21" s="174"/>
      <c r="R21" s="174"/>
      <c r="S21" s="174"/>
      <c r="T21" s="174"/>
      <c r="U21" s="174"/>
      <c r="V21" s="171"/>
      <c r="W21" s="225"/>
      <c r="X21" s="226"/>
      <c r="Y21" s="226"/>
      <c r="Z21" s="809" t="s">
        <v>278</v>
      </c>
      <c r="AA21" s="809"/>
      <c r="AB21" s="809"/>
      <c r="AC21" s="809"/>
      <c r="AD21" s="809"/>
      <c r="AE21" s="809"/>
      <c r="AF21" s="809"/>
      <c r="AG21" s="809"/>
      <c r="AH21" s="809"/>
      <c r="AI21" s="809"/>
      <c r="AJ21" s="809"/>
      <c r="AK21" s="809"/>
      <c r="AL21" s="809"/>
      <c r="AM21" s="809"/>
      <c r="AN21" s="809"/>
      <c r="AO21" s="809"/>
      <c r="AP21" s="809"/>
      <c r="AQ21" s="809"/>
      <c r="AR21" s="809"/>
      <c r="AS21" s="809"/>
      <c r="AT21" s="809"/>
      <c r="AU21" s="809"/>
      <c r="AV21" s="809"/>
      <c r="AW21" s="809"/>
      <c r="AX21" s="809"/>
      <c r="AY21" s="809"/>
      <c r="AZ21" s="809"/>
      <c r="BA21" s="809"/>
      <c r="BB21" s="809"/>
      <c r="BC21" s="809"/>
      <c r="BD21" s="809"/>
      <c r="BE21" s="809"/>
      <c r="BF21" s="809"/>
      <c r="BG21" s="809"/>
      <c r="BH21" s="809"/>
      <c r="BI21" s="809"/>
      <c r="BJ21" s="809"/>
      <c r="BK21" s="809"/>
      <c r="BL21" s="809"/>
      <c r="BM21" s="810"/>
      <c r="BN21" s="227"/>
      <c r="BO21" s="210"/>
      <c r="BP21" s="210"/>
      <c r="BQ21" s="173"/>
      <c r="BR21" s="204"/>
      <c r="BS21" s="204"/>
      <c r="BT21" s="204"/>
      <c r="BU21" s="200"/>
      <c r="BV21" s="200"/>
      <c r="BW21" s="200"/>
      <c r="BX21" s="210"/>
    </row>
    <row r="22" spans="2:92" ht="16.5" customHeight="1">
      <c r="B22" s="222"/>
      <c r="C22" s="171"/>
      <c r="D22" s="171"/>
      <c r="E22" s="3"/>
      <c r="F22" s="209"/>
      <c r="G22" s="209"/>
      <c r="H22" s="209"/>
      <c r="I22" s="210"/>
      <c r="J22" s="210"/>
      <c r="L22" s="210"/>
      <c r="M22" s="174"/>
      <c r="N22" s="174"/>
      <c r="Q22" s="174"/>
      <c r="S22" s="209"/>
      <c r="T22" s="209"/>
      <c r="U22" s="209"/>
      <c r="V22" s="210"/>
      <c r="W22" s="228" t="s">
        <v>279</v>
      </c>
      <c r="X22" s="229"/>
      <c r="Y22" s="230"/>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c r="BA22" s="811"/>
      <c r="BB22" s="811"/>
      <c r="BC22" s="811"/>
      <c r="BD22" s="811"/>
      <c r="BE22" s="811"/>
      <c r="BF22" s="811"/>
      <c r="BG22" s="811"/>
      <c r="BH22" s="811"/>
      <c r="BI22" s="811"/>
      <c r="BJ22" s="811"/>
      <c r="BK22" s="811"/>
      <c r="BL22" s="811"/>
      <c r="BM22" s="812"/>
      <c r="BN22" s="227"/>
      <c r="BO22" s="210"/>
      <c r="BQ22" s="223"/>
      <c r="BR22" s="231"/>
      <c r="BS22" s="231"/>
      <c r="BT22" s="232"/>
      <c r="BU22" s="232"/>
      <c r="BX22" s="210"/>
    </row>
    <row r="23" spans="2:92" ht="16.5" customHeight="1">
      <c r="B23" s="222"/>
      <c r="C23" s="171"/>
      <c r="D23" s="171"/>
      <c r="E23" s="3"/>
      <c r="F23" s="209"/>
      <c r="G23" s="209"/>
      <c r="H23" s="209"/>
      <c r="I23" s="210"/>
      <c r="J23" s="210"/>
      <c r="L23" s="210"/>
      <c r="M23" s="174"/>
      <c r="N23" s="174"/>
      <c r="Q23" s="174"/>
      <c r="S23" s="209"/>
      <c r="T23" s="209"/>
      <c r="U23" s="209"/>
      <c r="V23" s="210"/>
      <c r="W23" s="233"/>
      <c r="X23" s="234"/>
      <c r="Y23" s="234"/>
      <c r="Z23" s="813"/>
      <c r="AA23" s="813"/>
      <c r="AB23" s="813"/>
      <c r="AC23" s="813"/>
      <c r="AD23" s="813"/>
      <c r="AE23" s="813"/>
      <c r="AF23" s="813"/>
      <c r="AG23" s="813"/>
      <c r="AH23" s="813"/>
      <c r="AI23" s="813"/>
      <c r="AJ23" s="813"/>
      <c r="AK23" s="813"/>
      <c r="AL23" s="813"/>
      <c r="AM23" s="813"/>
      <c r="AN23" s="813"/>
      <c r="AO23" s="813"/>
      <c r="AP23" s="813"/>
      <c r="AQ23" s="813"/>
      <c r="AR23" s="813"/>
      <c r="AS23" s="813"/>
      <c r="AT23" s="813"/>
      <c r="AU23" s="813"/>
      <c r="AV23" s="813"/>
      <c r="AW23" s="813"/>
      <c r="AX23" s="813"/>
      <c r="AY23" s="813"/>
      <c r="AZ23" s="813"/>
      <c r="BA23" s="813"/>
      <c r="BB23" s="813"/>
      <c r="BC23" s="813"/>
      <c r="BD23" s="813"/>
      <c r="BE23" s="813"/>
      <c r="BF23" s="813"/>
      <c r="BG23" s="813"/>
      <c r="BH23" s="813"/>
      <c r="BI23" s="813"/>
      <c r="BJ23" s="813"/>
      <c r="BK23" s="813"/>
      <c r="BL23" s="813"/>
      <c r="BM23" s="814"/>
      <c r="BN23" s="227"/>
      <c r="BO23" s="204"/>
      <c r="BQ23" s="223"/>
      <c r="BR23" s="231"/>
      <c r="BS23" s="231"/>
      <c r="BT23" s="232"/>
      <c r="BU23" s="232"/>
      <c r="BX23" s="210"/>
    </row>
    <row r="24" spans="2:92" ht="12" customHeight="1">
      <c r="B24" s="222"/>
      <c r="C24" s="171"/>
      <c r="D24" s="171"/>
      <c r="E24" s="3"/>
      <c r="F24" s="209"/>
      <c r="G24" s="209"/>
      <c r="H24" s="209"/>
      <c r="I24" s="210"/>
      <c r="J24" s="210"/>
      <c r="L24" s="210"/>
      <c r="M24" s="174"/>
      <c r="N24" s="174"/>
      <c r="Q24" s="174"/>
      <c r="S24" s="209"/>
      <c r="T24" s="209"/>
      <c r="U24" s="209"/>
      <c r="V24" s="210"/>
      <c r="W24" s="4"/>
      <c r="X24" s="235"/>
      <c r="Y24" s="235"/>
      <c r="Z24" s="236"/>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27"/>
      <c r="BO24" s="204"/>
      <c r="BQ24" s="223"/>
      <c r="BR24" s="231"/>
      <c r="BS24" s="231"/>
      <c r="BT24" s="232"/>
      <c r="BU24" s="232"/>
      <c r="BX24" s="210"/>
    </row>
    <row r="25" spans="2:92" ht="21" customHeight="1">
      <c r="B25" s="222"/>
      <c r="C25" s="238"/>
      <c r="D25" s="815" t="s">
        <v>280</v>
      </c>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c r="AD25" s="815"/>
      <c r="AE25" s="815"/>
      <c r="AF25" s="815"/>
      <c r="AG25" s="239"/>
      <c r="AH25" s="210"/>
      <c r="AI25" s="240"/>
      <c r="AJ25" s="816" t="s">
        <v>281</v>
      </c>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6"/>
      <c r="BK25" s="816"/>
      <c r="BL25" s="816"/>
      <c r="BM25" s="241"/>
      <c r="BN25" s="227"/>
      <c r="BO25" s="204"/>
      <c r="BQ25" s="223"/>
      <c r="BR25" s="231"/>
      <c r="BS25" s="231"/>
      <c r="BT25" s="232"/>
      <c r="BU25" s="232"/>
    </row>
    <row r="26" spans="2:92" ht="21" customHeight="1">
      <c r="B26" s="222"/>
      <c r="C26" s="242"/>
      <c r="D26" s="808" t="s">
        <v>282</v>
      </c>
      <c r="E26" s="808"/>
      <c r="F26" s="808"/>
      <c r="G26" s="808"/>
      <c r="H26" s="808"/>
      <c r="I26" s="243" t="s">
        <v>283</v>
      </c>
      <c r="J26" s="243"/>
      <c r="K26" s="243"/>
      <c r="L26" s="243"/>
      <c r="M26" s="243" t="s">
        <v>284</v>
      </c>
      <c r="N26" s="243"/>
      <c r="O26" s="243"/>
      <c r="P26" s="243"/>
      <c r="Q26" s="5"/>
      <c r="R26" s="244"/>
      <c r="S26" s="244"/>
      <c r="T26" s="808" t="s">
        <v>285</v>
      </c>
      <c r="U26" s="808"/>
      <c r="V26" s="808"/>
      <c r="W26" s="808"/>
      <c r="X26" s="808"/>
      <c r="Y26" s="243" t="s">
        <v>283</v>
      </c>
      <c r="Z26" s="243"/>
      <c r="AA26" s="243"/>
      <c r="AB26" s="243"/>
      <c r="AC26" s="243" t="s">
        <v>284</v>
      </c>
      <c r="AD26" s="243"/>
      <c r="AE26" s="243"/>
      <c r="AF26" s="243"/>
      <c r="AG26" s="245"/>
      <c r="AH26" s="244"/>
      <c r="AI26" s="246"/>
      <c r="AJ26" s="808" t="s">
        <v>286</v>
      </c>
      <c r="AK26" s="808"/>
      <c r="AL26" s="808"/>
      <c r="AM26" s="808"/>
      <c r="AN26" s="808"/>
      <c r="AO26" s="243" t="s">
        <v>283</v>
      </c>
      <c r="AP26" s="243"/>
      <c r="AQ26" s="243"/>
      <c r="AR26" s="243"/>
      <c r="AS26" s="243" t="s">
        <v>284</v>
      </c>
      <c r="AT26" s="243"/>
      <c r="AU26" s="243"/>
      <c r="AV26" s="243"/>
      <c r="AW26" s="247"/>
      <c r="AX26" s="244"/>
      <c r="AY26" s="248"/>
      <c r="AZ26" s="808" t="s">
        <v>287</v>
      </c>
      <c r="BA26" s="808"/>
      <c r="BB26" s="808"/>
      <c r="BC26" s="808"/>
      <c r="BD26" s="808"/>
      <c r="BE26" s="243" t="s">
        <v>283</v>
      </c>
      <c r="BF26" s="243"/>
      <c r="BG26" s="243"/>
      <c r="BH26" s="243"/>
      <c r="BI26" s="243" t="s">
        <v>284</v>
      </c>
      <c r="BJ26" s="243"/>
      <c r="BK26" s="243"/>
      <c r="BL26" s="243"/>
      <c r="BM26" s="249"/>
      <c r="BN26" s="250"/>
      <c r="BO26" s="210"/>
      <c r="BQ26" s="223"/>
      <c r="BR26" s="231"/>
      <c r="BS26" s="231"/>
      <c r="BT26" s="232"/>
      <c r="BU26" s="232"/>
      <c r="BV26" s="247"/>
      <c r="BW26" s="247"/>
      <c r="BX26" s="247"/>
      <c r="BY26" s="247"/>
      <c r="CA26" s="247"/>
      <c r="CB26" s="247"/>
      <c r="CC26" s="247"/>
      <c r="CD26" s="247"/>
      <c r="CF26" s="247"/>
      <c r="CG26" s="247"/>
      <c r="CH26" s="247"/>
      <c r="CI26" s="247"/>
      <c r="CK26" s="247"/>
      <c r="CL26" s="247"/>
      <c r="CM26" s="247"/>
      <c r="CN26" s="247"/>
    </row>
    <row r="27" spans="2:92" ht="21" customHeight="1">
      <c r="B27" s="222"/>
      <c r="C27" s="242"/>
      <c r="D27" s="808" t="s">
        <v>288</v>
      </c>
      <c r="E27" s="808"/>
      <c r="F27" s="808"/>
      <c r="G27" s="808"/>
      <c r="H27" s="808"/>
      <c r="I27" s="804">
        <f>(ROUNDDOWN(M27/40,1))</f>
        <v>0</v>
      </c>
      <c r="J27" s="804"/>
      <c r="K27" s="804"/>
      <c r="L27" s="804"/>
      <c r="M27" s="804">
        <f>((((ROUNDDOWN($BE$10/12,1))*40)))*-1</f>
        <v>0</v>
      </c>
      <c r="N27" s="804"/>
      <c r="O27" s="804"/>
      <c r="P27" s="804"/>
      <c r="Q27" s="5"/>
      <c r="R27" s="244"/>
      <c r="S27" s="244"/>
      <c r="T27" s="808" t="s">
        <v>288</v>
      </c>
      <c r="U27" s="808"/>
      <c r="V27" s="808"/>
      <c r="W27" s="808"/>
      <c r="X27" s="808"/>
      <c r="Y27" s="804">
        <f>(ROUNDDOWN(AC27/40,1))</f>
        <v>0</v>
      </c>
      <c r="Z27" s="804"/>
      <c r="AA27" s="804"/>
      <c r="AB27" s="804"/>
      <c r="AC27" s="804">
        <f>((((ROUNDDOWN($BE$10/30,1))*40)))*-1</f>
        <v>0</v>
      </c>
      <c r="AD27" s="804"/>
      <c r="AE27" s="804"/>
      <c r="AF27" s="804"/>
      <c r="AG27" s="245"/>
      <c r="AH27" s="244"/>
      <c r="AI27" s="246"/>
      <c r="AJ27" s="808" t="s">
        <v>288</v>
      </c>
      <c r="AK27" s="808"/>
      <c r="AL27" s="808"/>
      <c r="AM27" s="808"/>
      <c r="AN27" s="808"/>
      <c r="AO27" s="804">
        <f>(ROUNDDOWN(AS27/40,1))</f>
        <v>0</v>
      </c>
      <c r="AP27" s="804"/>
      <c r="AQ27" s="804"/>
      <c r="AR27" s="804"/>
      <c r="AS27" s="804">
        <f>((((ROUNDDOWN($BE$10/7.5,1))*40)))*-1</f>
        <v>0</v>
      </c>
      <c r="AT27" s="804"/>
      <c r="AU27" s="804"/>
      <c r="AV27" s="804"/>
      <c r="AW27" s="251"/>
      <c r="AX27" s="244"/>
      <c r="AY27" s="248"/>
      <c r="AZ27" s="808" t="s">
        <v>288</v>
      </c>
      <c r="BA27" s="808"/>
      <c r="BB27" s="808"/>
      <c r="BC27" s="808"/>
      <c r="BD27" s="808"/>
      <c r="BE27" s="804">
        <f>(ROUNDDOWN(BI27/40,1))</f>
        <v>0</v>
      </c>
      <c r="BF27" s="804"/>
      <c r="BG27" s="804"/>
      <c r="BH27" s="804"/>
      <c r="BI27" s="805">
        <f>((((ROUNDDOWN($BE$10/20,1))*40)))*-1</f>
        <v>0</v>
      </c>
      <c r="BJ27" s="806"/>
      <c r="BK27" s="806"/>
      <c r="BL27" s="807"/>
      <c r="BM27" s="249"/>
      <c r="BN27" s="250"/>
      <c r="BO27" s="210"/>
      <c r="BQ27" s="223"/>
      <c r="BR27" s="231"/>
      <c r="BS27" s="231"/>
      <c r="BT27" s="232"/>
      <c r="BU27" s="232"/>
      <c r="BV27" s="252"/>
      <c r="BW27" s="252"/>
      <c r="BX27" s="252"/>
      <c r="BY27" s="252"/>
      <c r="CA27" s="252"/>
      <c r="CB27" s="252"/>
      <c r="CC27" s="252"/>
      <c r="CD27" s="252"/>
      <c r="CF27" s="252"/>
      <c r="CG27" s="252"/>
      <c r="CH27" s="252"/>
      <c r="CI27" s="252"/>
      <c r="CK27" s="252"/>
      <c r="CL27" s="252"/>
      <c r="CM27" s="252"/>
      <c r="CN27" s="252"/>
    </row>
    <row r="28" spans="2:92" ht="21" customHeight="1">
      <c r="B28" s="222"/>
      <c r="C28" s="242"/>
      <c r="D28" s="801" t="s">
        <v>289</v>
      </c>
      <c r="E28" s="802"/>
      <c r="F28" s="802"/>
      <c r="G28" s="802"/>
      <c r="H28" s="803"/>
      <c r="I28" s="804">
        <f>(ROUNDDOWN(M28/40,1))</f>
        <v>0</v>
      </c>
      <c r="J28" s="804"/>
      <c r="K28" s="804"/>
      <c r="L28" s="804"/>
      <c r="M28" s="805">
        <f>($AL$18-$AI$18)*-1</f>
        <v>0</v>
      </c>
      <c r="N28" s="806"/>
      <c r="O28" s="806"/>
      <c r="P28" s="807"/>
      <c r="Q28" s="5"/>
      <c r="R28" s="244"/>
      <c r="S28" s="244"/>
      <c r="T28" s="801" t="s">
        <v>289</v>
      </c>
      <c r="U28" s="802"/>
      <c r="V28" s="802"/>
      <c r="W28" s="802"/>
      <c r="X28" s="803"/>
      <c r="Y28" s="804">
        <f>(ROUNDDOWN(AC28/40,1))</f>
        <v>0</v>
      </c>
      <c r="Z28" s="804"/>
      <c r="AA28" s="804"/>
      <c r="AB28" s="804"/>
      <c r="AC28" s="805">
        <f>($AL$18-$AI$18)*-1</f>
        <v>0</v>
      </c>
      <c r="AD28" s="806"/>
      <c r="AE28" s="806"/>
      <c r="AF28" s="807"/>
      <c r="AG28" s="245"/>
      <c r="AH28" s="244"/>
      <c r="AI28" s="246"/>
      <c r="AJ28" s="801" t="s">
        <v>289</v>
      </c>
      <c r="AK28" s="802"/>
      <c r="AL28" s="802"/>
      <c r="AM28" s="802"/>
      <c r="AN28" s="803"/>
      <c r="AO28" s="804">
        <f>(ROUNDDOWN(AS28/40,1))</f>
        <v>0</v>
      </c>
      <c r="AP28" s="804"/>
      <c r="AQ28" s="804"/>
      <c r="AR28" s="804"/>
      <c r="AS28" s="805">
        <f>($AL$18-$AI$18)*-1</f>
        <v>0</v>
      </c>
      <c r="AT28" s="806"/>
      <c r="AU28" s="806"/>
      <c r="AV28" s="807"/>
      <c r="AW28" s="251"/>
      <c r="AX28" s="244"/>
      <c r="AY28" s="248"/>
      <c r="AZ28" s="801" t="s">
        <v>289</v>
      </c>
      <c r="BA28" s="802"/>
      <c r="BB28" s="802"/>
      <c r="BC28" s="802"/>
      <c r="BD28" s="803"/>
      <c r="BE28" s="804">
        <f>(ROUNDDOWN(BI28/40,1))</f>
        <v>0</v>
      </c>
      <c r="BF28" s="804"/>
      <c r="BG28" s="804"/>
      <c r="BH28" s="804"/>
      <c r="BI28" s="805">
        <f>($AL$18-$AI$18)*-1</f>
        <v>0</v>
      </c>
      <c r="BJ28" s="806"/>
      <c r="BK28" s="806"/>
      <c r="BL28" s="807"/>
      <c r="BM28" s="249"/>
      <c r="BN28" s="250"/>
      <c r="BO28" s="210"/>
      <c r="BQ28" s="223"/>
      <c r="BR28" s="231"/>
      <c r="BS28" s="231"/>
      <c r="BT28" s="232"/>
      <c r="BU28" s="232"/>
      <c r="BV28" s="252"/>
      <c r="BW28" s="252"/>
      <c r="BX28" s="252"/>
      <c r="BY28" s="252"/>
      <c r="CA28" s="252"/>
      <c r="CB28" s="252"/>
      <c r="CC28" s="252"/>
      <c r="CD28" s="252"/>
      <c r="CF28" s="252"/>
      <c r="CG28" s="252"/>
      <c r="CH28" s="252"/>
      <c r="CI28" s="252"/>
      <c r="CK28" s="252"/>
      <c r="CL28" s="252"/>
      <c r="CM28" s="252"/>
      <c r="CN28" s="252"/>
    </row>
    <row r="29" spans="2:92" ht="21" customHeight="1" thickBot="1">
      <c r="B29" s="222"/>
      <c r="C29" s="242"/>
      <c r="D29" s="795" t="s">
        <v>290</v>
      </c>
      <c r="E29" s="795"/>
      <c r="F29" s="795"/>
      <c r="G29" s="795"/>
      <c r="H29" s="795"/>
      <c r="I29" s="796">
        <f>(ROUNDDOWN(M29/40,1))</f>
        <v>0</v>
      </c>
      <c r="J29" s="796"/>
      <c r="K29" s="796"/>
      <c r="L29" s="796"/>
      <c r="M29" s="797">
        <f>$BB$74</f>
        <v>0</v>
      </c>
      <c r="N29" s="798"/>
      <c r="O29" s="798"/>
      <c r="P29" s="799"/>
      <c r="Q29" s="5"/>
      <c r="R29" s="244"/>
      <c r="S29" s="244"/>
      <c r="T29" s="795" t="s">
        <v>290</v>
      </c>
      <c r="U29" s="795"/>
      <c r="V29" s="795"/>
      <c r="W29" s="795"/>
      <c r="X29" s="795"/>
      <c r="Y29" s="796">
        <f>(ROUNDDOWN(AC29/40,1))</f>
        <v>0</v>
      </c>
      <c r="Z29" s="796"/>
      <c r="AA29" s="796"/>
      <c r="AB29" s="796"/>
      <c r="AC29" s="797">
        <f>$BB$74</f>
        <v>0</v>
      </c>
      <c r="AD29" s="798"/>
      <c r="AE29" s="798"/>
      <c r="AF29" s="799"/>
      <c r="AG29" s="245"/>
      <c r="AH29" s="244"/>
      <c r="AI29" s="246"/>
      <c r="AJ29" s="795" t="s">
        <v>290</v>
      </c>
      <c r="AK29" s="795"/>
      <c r="AL29" s="795"/>
      <c r="AM29" s="795"/>
      <c r="AN29" s="795"/>
      <c r="AO29" s="796">
        <f>(ROUNDDOWN(AS29/40,1))</f>
        <v>0</v>
      </c>
      <c r="AP29" s="796"/>
      <c r="AQ29" s="796"/>
      <c r="AR29" s="796"/>
      <c r="AS29" s="797">
        <f>$BB$74</f>
        <v>0</v>
      </c>
      <c r="AT29" s="798"/>
      <c r="AU29" s="798"/>
      <c r="AV29" s="799"/>
      <c r="AW29" s="251"/>
      <c r="AX29" s="244"/>
      <c r="AY29" s="248"/>
      <c r="AZ29" s="795" t="s">
        <v>290</v>
      </c>
      <c r="BA29" s="795"/>
      <c r="BB29" s="795"/>
      <c r="BC29" s="795"/>
      <c r="BD29" s="795"/>
      <c r="BE29" s="800">
        <f>(ROUNDDOWN(BI29/40,1))</f>
        <v>0</v>
      </c>
      <c r="BF29" s="800"/>
      <c r="BG29" s="800"/>
      <c r="BH29" s="800"/>
      <c r="BI29" s="797">
        <f>$BB$74</f>
        <v>0</v>
      </c>
      <c r="BJ29" s="798"/>
      <c r="BK29" s="798"/>
      <c r="BL29" s="799"/>
      <c r="BM29" s="249"/>
      <c r="BN29" s="250"/>
      <c r="BO29" s="210"/>
      <c r="BV29" s="251"/>
      <c r="BW29" s="251"/>
      <c r="BX29" s="251"/>
      <c r="BY29" s="251"/>
      <c r="CA29" s="251"/>
      <c r="CB29" s="251"/>
      <c r="CC29" s="251"/>
      <c r="CD29" s="251"/>
      <c r="CF29" s="251"/>
      <c r="CG29" s="251"/>
      <c r="CH29" s="251"/>
      <c r="CI29" s="251"/>
      <c r="CK29" s="251"/>
      <c r="CL29" s="251"/>
      <c r="CM29" s="251"/>
      <c r="CN29" s="251"/>
    </row>
    <row r="30" spans="2:92" ht="30.75" customHeight="1" thickTop="1">
      <c r="B30" s="222"/>
      <c r="C30" s="242"/>
      <c r="D30" s="791" t="s">
        <v>291</v>
      </c>
      <c r="E30" s="792"/>
      <c r="F30" s="792"/>
      <c r="G30" s="792"/>
      <c r="H30" s="792"/>
      <c r="I30" s="794">
        <f>SUM(I27:L29)</f>
        <v>0</v>
      </c>
      <c r="J30" s="794"/>
      <c r="K30" s="794"/>
      <c r="L30" s="794"/>
      <c r="M30" s="794">
        <f>SUM(M27:P29)</f>
        <v>0</v>
      </c>
      <c r="N30" s="794"/>
      <c r="O30" s="794"/>
      <c r="P30" s="794"/>
      <c r="Q30" s="244"/>
      <c r="R30" s="244"/>
      <c r="S30" s="244"/>
      <c r="T30" s="791" t="s">
        <v>291</v>
      </c>
      <c r="U30" s="792"/>
      <c r="V30" s="792"/>
      <c r="W30" s="792"/>
      <c r="X30" s="792"/>
      <c r="Y30" s="794">
        <f>SUM(Y27:AB29)</f>
        <v>0</v>
      </c>
      <c r="Z30" s="794"/>
      <c r="AA30" s="794"/>
      <c r="AB30" s="794"/>
      <c r="AC30" s="794">
        <f>SUM(AC27:AF29)</f>
        <v>0</v>
      </c>
      <c r="AD30" s="794"/>
      <c r="AE30" s="794"/>
      <c r="AF30" s="794"/>
      <c r="AG30" s="245"/>
      <c r="AH30" s="244"/>
      <c r="AI30" s="246"/>
      <c r="AJ30" s="791" t="s">
        <v>292</v>
      </c>
      <c r="AK30" s="792"/>
      <c r="AL30" s="792"/>
      <c r="AM30" s="792"/>
      <c r="AN30" s="792"/>
      <c r="AO30" s="793">
        <f>SUM(AO27:AR29)</f>
        <v>0</v>
      </c>
      <c r="AP30" s="793"/>
      <c r="AQ30" s="793"/>
      <c r="AR30" s="793"/>
      <c r="AS30" s="794">
        <f>SUM(AS27:AV29)</f>
        <v>0</v>
      </c>
      <c r="AT30" s="794"/>
      <c r="AU30" s="794"/>
      <c r="AV30" s="794"/>
      <c r="AW30" s="251"/>
      <c r="AX30" s="244"/>
      <c r="AY30" s="248"/>
      <c r="AZ30" s="791" t="s">
        <v>292</v>
      </c>
      <c r="BA30" s="792"/>
      <c r="BB30" s="792"/>
      <c r="BC30" s="792"/>
      <c r="BD30" s="792"/>
      <c r="BE30" s="793">
        <f>SUM(BE27:BH29)</f>
        <v>0</v>
      </c>
      <c r="BF30" s="793"/>
      <c r="BG30" s="793"/>
      <c r="BH30" s="793"/>
      <c r="BI30" s="794">
        <f>SUM(BI27:BL29)</f>
        <v>0</v>
      </c>
      <c r="BJ30" s="794"/>
      <c r="BK30" s="794"/>
      <c r="BL30" s="794"/>
      <c r="BM30" s="249"/>
      <c r="BN30" s="250"/>
      <c r="BO30" s="210"/>
      <c r="BQ30" s="223"/>
      <c r="BR30" s="231"/>
      <c r="BS30" s="231"/>
      <c r="BT30" s="232"/>
      <c r="BU30" s="232"/>
      <c r="BV30" s="253"/>
      <c r="BW30" s="253"/>
      <c r="BX30" s="253"/>
      <c r="BY30" s="253"/>
      <c r="CA30" s="253"/>
      <c r="CB30" s="253"/>
      <c r="CC30" s="253"/>
      <c r="CD30" s="253"/>
      <c r="CF30" s="253"/>
      <c r="CG30" s="253"/>
      <c r="CH30" s="253"/>
      <c r="CI30" s="253"/>
      <c r="CK30" s="253"/>
      <c r="CL30" s="253"/>
      <c r="CM30" s="253"/>
      <c r="CN30" s="253"/>
    </row>
    <row r="31" spans="2:92" ht="20.25" customHeight="1">
      <c r="B31" s="222"/>
      <c r="C31" s="242"/>
      <c r="D31" s="254"/>
      <c r="E31" s="254"/>
      <c r="F31" s="254"/>
      <c r="G31" s="254"/>
      <c r="H31" s="254"/>
      <c r="I31" s="255"/>
      <c r="J31" s="255"/>
      <c r="K31" s="255"/>
      <c r="L31" s="255"/>
      <c r="M31" s="255"/>
      <c r="N31" s="255"/>
      <c r="O31" s="255"/>
      <c r="P31" s="255"/>
      <c r="Q31" s="174"/>
      <c r="R31" s="174"/>
      <c r="S31" s="174"/>
      <c r="T31" s="254"/>
      <c r="U31" s="254"/>
      <c r="V31" s="254"/>
      <c r="W31" s="254"/>
      <c r="X31" s="254"/>
      <c r="Y31" s="255"/>
      <c r="Z31" s="255"/>
      <c r="AA31" s="255"/>
      <c r="AB31" s="255"/>
      <c r="AC31" s="255"/>
      <c r="AD31" s="255"/>
      <c r="AE31" s="255"/>
      <c r="AF31" s="255"/>
      <c r="AG31" s="256"/>
      <c r="AH31" s="174"/>
      <c r="AI31" s="257"/>
      <c r="AJ31" s="254"/>
      <c r="AK31" s="254"/>
      <c r="AL31" s="254"/>
      <c r="AM31" s="254"/>
      <c r="AN31" s="254"/>
      <c r="AO31" s="255"/>
      <c r="AP31" s="255"/>
      <c r="AQ31" s="255"/>
      <c r="AR31" s="255"/>
      <c r="AS31" s="255"/>
      <c r="AT31" s="255"/>
      <c r="AU31" s="255"/>
      <c r="AV31" s="255"/>
      <c r="AW31" s="209"/>
      <c r="AX31" s="174"/>
      <c r="AY31" s="190"/>
      <c r="AZ31" s="254"/>
      <c r="BA31" s="254"/>
      <c r="BB31" s="254"/>
      <c r="BC31" s="254"/>
      <c r="BD31" s="254"/>
      <c r="BE31" s="255"/>
      <c r="BF31" s="255"/>
      <c r="BG31" s="255"/>
      <c r="BH31" s="255"/>
      <c r="BI31" s="255"/>
      <c r="BJ31" s="255"/>
      <c r="BK31" s="255"/>
      <c r="BL31" s="255"/>
      <c r="BM31" s="249"/>
      <c r="BN31" s="250"/>
      <c r="BO31" s="210"/>
      <c r="BQ31" s="223"/>
      <c r="BR31" s="231"/>
      <c r="BS31" s="231"/>
      <c r="BT31" s="232"/>
      <c r="BU31" s="232"/>
      <c r="BX31" s="210"/>
    </row>
    <row r="32" spans="2:92" ht="20.25" customHeight="1">
      <c r="B32" s="222"/>
      <c r="C32" s="242"/>
      <c r="D32" s="254"/>
      <c r="E32" s="254"/>
      <c r="F32" s="254"/>
      <c r="G32" s="254"/>
      <c r="H32" s="254"/>
      <c r="I32" s="255"/>
      <c r="J32" s="255"/>
      <c r="K32" s="782" t="s">
        <v>293</v>
      </c>
      <c r="L32" s="783"/>
      <c r="M32" s="783"/>
      <c r="N32" s="785" t="str">
        <f>IF(OR($BE$10&gt;0,),IF(AND(OR($D$6="○",$D$7="○"),$I$30&gt;=0),"可",IF(AND(OR($D$6="○",$D$7="○"),$I$30&lt;0),"不可","")),"")</f>
        <v/>
      </c>
      <c r="O32" s="786"/>
      <c r="P32" s="787"/>
      <c r="Q32" s="174"/>
      <c r="R32" s="174"/>
      <c r="S32" s="174"/>
      <c r="T32" s="254"/>
      <c r="U32" s="254"/>
      <c r="V32" s="254"/>
      <c r="W32" s="254"/>
      <c r="X32" s="254"/>
      <c r="Y32" s="255"/>
      <c r="Z32" s="255"/>
      <c r="AA32" s="782" t="s">
        <v>294</v>
      </c>
      <c r="AB32" s="783"/>
      <c r="AC32" s="784"/>
      <c r="AD32" s="785" t="str">
        <f>IF(OR($BE$10&gt;0,),IF(AND(OR($D$6="○",$D$7="○"),$Y$30&gt;=0),"可",IF(AND(OR($D$6="○",$D$7="○"),$Y$30&lt;0),"不可","")),"")</f>
        <v/>
      </c>
      <c r="AE32" s="786"/>
      <c r="AF32" s="787"/>
      <c r="AG32" s="256"/>
      <c r="AH32" s="174"/>
      <c r="AI32" s="257"/>
      <c r="AJ32" s="254"/>
      <c r="AK32" s="254"/>
      <c r="AL32" s="254"/>
      <c r="AM32" s="254"/>
      <c r="AN32" s="254"/>
      <c r="AO32" s="255"/>
      <c r="AP32" s="255"/>
      <c r="AQ32" s="782" t="s">
        <v>295</v>
      </c>
      <c r="AR32" s="783"/>
      <c r="AS32" s="784"/>
      <c r="AT32" s="785" t="str">
        <f>IF(OR($BE$10&gt;0,),IF(AND(OR($D$8="○"),$AO$30&gt;=0),"可",IF(AND(OR($D$8="○"),$AO$30&lt;0),"不可","")),"")</f>
        <v/>
      </c>
      <c r="AU32" s="786"/>
      <c r="AV32" s="787"/>
      <c r="AW32" s="209"/>
      <c r="AX32" s="174"/>
      <c r="AY32" s="190"/>
      <c r="AZ32" s="254"/>
      <c r="BA32" s="254"/>
      <c r="BB32" s="254"/>
      <c r="BC32" s="254"/>
      <c r="BD32" s="254"/>
      <c r="BE32" s="255"/>
      <c r="BF32" s="255"/>
      <c r="BG32" s="782" t="s">
        <v>296</v>
      </c>
      <c r="BH32" s="783"/>
      <c r="BI32" s="784"/>
      <c r="BJ32" s="785" t="str">
        <f>IF(OR($BE$10&gt;0,),IF(AND(OR($D$8="○"),$BE$30&gt;=0),"可",IF(AND(OR($D$8="○"),$BE$30&lt;0),"不可","")),"")</f>
        <v/>
      </c>
      <c r="BK32" s="786"/>
      <c r="BL32" s="787"/>
      <c r="BM32" s="249"/>
      <c r="BN32" s="250"/>
      <c r="BO32" s="210"/>
      <c r="BQ32" s="223"/>
      <c r="BR32" s="231"/>
      <c r="BS32" s="231"/>
      <c r="BT32" s="232"/>
      <c r="BU32" s="232"/>
      <c r="BX32" s="210"/>
    </row>
    <row r="33" spans="2:96" ht="20.25" customHeight="1">
      <c r="B33" s="222"/>
      <c r="C33" s="258"/>
      <c r="D33" s="259"/>
      <c r="E33" s="259"/>
      <c r="F33" s="259"/>
      <c r="G33" s="259"/>
      <c r="H33" s="259"/>
      <c r="I33" s="260"/>
      <c r="J33" s="260"/>
      <c r="K33" s="260"/>
      <c r="L33" s="260"/>
      <c r="M33" s="260"/>
      <c r="N33" s="260"/>
      <c r="O33" s="260"/>
      <c r="P33" s="260"/>
      <c r="Q33" s="261"/>
      <c r="R33" s="261"/>
      <c r="S33" s="261"/>
      <c r="T33" s="259"/>
      <c r="U33" s="259"/>
      <c r="V33" s="259"/>
      <c r="W33" s="259"/>
      <c r="X33" s="259"/>
      <c r="Y33" s="260"/>
      <c r="Z33" s="260"/>
      <c r="AA33" s="260"/>
      <c r="AB33" s="260"/>
      <c r="AC33" s="260"/>
      <c r="AD33" s="260"/>
      <c r="AE33" s="260"/>
      <c r="AF33" s="260"/>
      <c r="AG33" s="262"/>
      <c r="AH33" s="174"/>
      <c r="AI33" s="263"/>
      <c r="AJ33" s="259"/>
      <c r="AK33" s="259"/>
      <c r="AL33" s="259"/>
      <c r="AM33" s="259"/>
      <c r="AN33" s="259"/>
      <c r="AO33" s="260"/>
      <c r="AP33" s="260"/>
      <c r="AQ33" s="260"/>
      <c r="AR33" s="260"/>
      <c r="AS33" s="260"/>
      <c r="AT33" s="260"/>
      <c r="AU33" s="260"/>
      <c r="AV33" s="260"/>
      <c r="AW33" s="264"/>
      <c r="AX33" s="261"/>
      <c r="AY33" s="265"/>
      <c r="AZ33" s="259"/>
      <c r="BA33" s="259"/>
      <c r="BB33" s="259"/>
      <c r="BC33" s="259"/>
      <c r="BD33" s="259"/>
      <c r="BE33" s="260"/>
      <c r="BF33" s="260"/>
      <c r="BG33" s="260"/>
      <c r="BH33" s="260"/>
      <c r="BI33" s="260"/>
      <c r="BJ33" s="260"/>
      <c r="BK33" s="260"/>
      <c r="BL33" s="260"/>
      <c r="BM33" s="266"/>
      <c r="BN33" s="250"/>
      <c r="BO33" s="210"/>
      <c r="BQ33" s="223"/>
      <c r="BR33" s="231"/>
      <c r="BS33" s="231"/>
      <c r="BT33" s="232"/>
      <c r="BU33" s="232"/>
      <c r="BX33" s="210"/>
    </row>
    <row r="34" spans="2:96" ht="20.25" customHeight="1" thickBot="1">
      <c r="B34" s="267"/>
      <c r="C34" s="268"/>
      <c r="D34" s="269"/>
      <c r="E34" s="269"/>
      <c r="F34" s="269"/>
      <c r="G34" s="269"/>
      <c r="H34" s="269"/>
      <c r="I34" s="270"/>
      <c r="J34" s="270"/>
      <c r="K34" s="270"/>
      <c r="L34" s="270"/>
      <c r="M34" s="270"/>
      <c r="N34" s="270"/>
      <c r="O34" s="270"/>
      <c r="P34" s="270"/>
      <c r="Q34" s="271"/>
      <c r="R34" s="271"/>
      <c r="S34" s="271"/>
      <c r="T34" s="269"/>
      <c r="U34" s="269"/>
      <c r="V34" s="269"/>
      <c r="W34" s="269"/>
      <c r="X34" s="269"/>
      <c r="Y34" s="270"/>
      <c r="Z34" s="270"/>
      <c r="AA34" s="270"/>
      <c r="AB34" s="270"/>
      <c r="AC34" s="270"/>
      <c r="AD34" s="270"/>
      <c r="AE34" s="270"/>
      <c r="AF34" s="270"/>
      <c r="AG34" s="271"/>
      <c r="AH34" s="271"/>
      <c r="AI34" s="271"/>
      <c r="AJ34" s="269"/>
      <c r="AK34" s="269"/>
      <c r="AL34" s="269"/>
      <c r="AM34" s="269"/>
      <c r="AN34" s="269"/>
      <c r="AO34" s="270"/>
      <c r="AP34" s="270"/>
      <c r="AQ34" s="270"/>
      <c r="AR34" s="270"/>
      <c r="AS34" s="270"/>
      <c r="AT34" s="270"/>
      <c r="AU34" s="270"/>
      <c r="AV34" s="270"/>
      <c r="AW34" s="272"/>
      <c r="AX34" s="271"/>
      <c r="AY34" s="273"/>
      <c r="AZ34" s="269"/>
      <c r="BA34" s="269"/>
      <c r="BB34" s="269"/>
      <c r="BC34" s="269"/>
      <c r="BD34" s="269"/>
      <c r="BE34" s="270"/>
      <c r="BF34" s="270"/>
      <c r="BG34" s="270"/>
      <c r="BH34" s="270"/>
      <c r="BI34" s="270"/>
      <c r="BJ34" s="270"/>
      <c r="BK34" s="270"/>
      <c r="BL34" s="270"/>
      <c r="BM34" s="274"/>
      <c r="BN34" s="275"/>
      <c r="BO34" s="204"/>
      <c r="BQ34" s="223"/>
      <c r="BR34" s="231"/>
      <c r="BS34" s="231"/>
      <c r="BT34" s="232"/>
      <c r="BU34" s="232"/>
      <c r="BX34" s="210"/>
    </row>
    <row r="35" spans="2:96" ht="21" customHeight="1" thickBot="1">
      <c r="B35" s="179" t="s">
        <v>297</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224"/>
      <c r="BB35" s="4"/>
      <c r="BC35" s="224"/>
      <c r="BD35" s="224"/>
      <c r="BE35" s="4"/>
      <c r="BF35" s="224"/>
      <c r="BG35" s="4"/>
      <c r="BH35" s="4"/>
      <c r="BI35" s="4"/>
      <c r="BJ35" s="4"/>
      <c r="BK35" s="4"/>
      <c r="BL35" s="4"/>
      <c r="BM35" s="4"/>
      <c r="BN35" s="4"/>
      <c r="BO35" s="204"/>
      <c r="BQ35" s="223"/>
      <c r="BR35" s="231"/>
      <c r="BS35" s="231"/>
      <c r="BT35" s="232"/>
      <c r="BU35" s="232"/>
    </row>
    <row r="36" spans="2:96" ht="32.25" customHeight="1" thickBot="1">
      <c r="B36" s="640"/>
      <c r="C36" s="276"/>
      <c r="D36" s="642" t="s">
        <v>298</v>
      </c>
      <c r="E36" s="642"/>
      <c r="F36" s="642"/>
      <c r="G36" s="642"/>
      <c r="H36" s="642"/>
      <c r="I36" s="643"/>
      <c r="J36" s="646" t="s">
        <v>299</v>
      </c>
      <c r="K36" s="647"/>
      <c r="L36" s="647"/>
      <c r="M36" s="647"/>
      <c r="N36" s="647"/>
      <c r="O36" s="648"/>
      <c r="P36" s="652" t="s">
        <v>300</v>
      </c>
      <c r="Q36" s="642"/>
      <c r="R36" s="642"/>
      <c r="S36" s="642"/>
      <c r="T36" s="642"/>
      <c r="U36" s="642"/>
      <c r="V36" s="653"/>
      <c r="W36" s="656" t="s">
        <v>301</v>
      </c>
      <c r="X36" s="657"/>
      <c r="Y36" s="657"/>
      <c r="Z36" s="657"/>
      <c r="AA36" s="657"/>
      <c r="AB36" s="657"/>
      <c r="AC36" s="658"/>
      <c r="AD36" s="656" t="s">
        <v>302</v>
      </c>
      <c r="AE36" s="657"/>
      <c r="AF36" s="657"/>
      <c r="AG36" s="657"/>
      <c r="AH36" s="657"/>
      <c r="AI36" s="657"/>
      <c r="AJ36" s="658"/>
      <c r="AK36" s="656" t="s">
        <v>303</v>
      </c>
      <c r="AL36" s="657"/>
      <c r="AM36" s="657"/>
      <c r="AN36" s="657"/>
      <c r="AO36" s="657"/>
      <c r="AP36" s="657"/>
      <c r="AQ36" s="658"/>
      <c r="AR36" s="640" t="s">
        <v>304</v>
      </c>
      <c r="AS36" s="642"/>
      <c r="AT36" s="642"/>
      <c r="AU36" s="642"/>
      <c r="AV36" s="642"/>
      <c r="AW36" s="642"/>
      <c r="AX36" s="653"/>
      <c r="AY36" s="647" t="s">
        <v>305</v>
      </c>
      <c r="AZ36" s="647"/>
      <c r="BA36" s="648"/>
      <c r="BB36" s="646" t="s">
        <v>306</v>
      </c>
      <c r="BC36" s="647"/>
      <c r="BD36" s="648"/>
      <c r="BE36" s="646" t="s">
        <v>307</v>
      </c>
      <c r="BF36" s="647"/>
      <c r="BG36" s="647"/>
      <c r="BH36" s="646" t="s">
        <v>308</v>
      </c>
      <c r="BI36" s="647"/>
      <c r="BJ36" s="647"/>
      <c r="BK36" s="652" t="s">
        <v>309</v>
      </c>
      <c r="BL36" s="642"/>
      <c r="BM36" s="642"/>
      <c r="BN36" s="653"/>
      <c r="BQ36" s="223"/>
      <c r="BR36" s="231"/>
      <c r="BS36" s="231"/>
      <c r="BT36" s="232"/>
      <c r="BU36" s="232"/>
    </row>
    <row r="37" spans="2:96" ht="32.25" customHeight="1" thickBot="1">
      <c r="B37" s="641"/>
      <c r="C37" s="277"/>
      <c r="D37" s="644"/>
      <c r="E37" s="644"/>
      <c r="F37" s="644"/>
      <c r="G37" s="644"/>
      <c r="H37" s="644"/>
      <c r="I37" s="645"/>
      <c r="J37" s="649"/>
      <c r="K37" s="650"/>
      <c r="L37" s="650"/>
      <c r="M37" s="650"/>
      <c r="N37" s="650"/>
      <c r="O37" s="651"/>
      <c r="P37" s="788"/>
      <c r="Q37" s="789"/>
      <c r="R37" s="789"/>
      <c r="S37" s="789"/>
      <c r="T37" s="789"/>
      <c r="U37" s="789"/>
      <c r="V37" s="790"/>
      <c r="W37" s="278" t="s">
        <v>310</v>
      </c>
      <c r="X37" s="279" t="s">
        <v>311</v>
      </c>
      <c r="Y37" s="279" t="s">
        <v>312</v>
      </c>
      <c r="Z37" s="279" t="s">
        <v>313</v>
      </c>
      <c r="AA37" s="279" t="s">
        <v>314</v>
      </c>
      <c r="AB37" s="279" t="s">
        <v>315</v>
      </c>
      <c r="AC37" s="280" t="s">
        <v>316</v>
      </c>
      <c r="AD37" s="278" t="s">
        <v>310</v>
      </c>
      <c r="AE37" s="279" t="s">
        <v>311</v>
      </c>
      <c r="AF37" s="279" t="s">
        <v>312</v>
      </c>
      <c r="AG37" s="279" t="s">
        <v>313</v>
      </c>
      <c r="AH37" s="279" t="s">
        <v>314</v>
      </c>
      <c r="AI37" s="279" t="s">
        <v>315</v>
      </c>
      <c r="AJ37" s="280" t="s">
        <v>316</v>
      </c>
      <c r="AK37" s="278" t="s">
        <v>310</v>
      </c>
      <c r="AL37" s="279" t="s">
        <v>311</v>
      </c>
      <c r="AM37" s="279" t="s">
        <v>312</v>
      </c>
      <c r="AN37" s="279" t="s">
        <v>313</v>
      </c>
      <c r="AO37" s="279" t="s">
        <v>314</v>
      </c>
      <c r="AP37" s="279" t="s">
        <v>315</v>
      </c>
      <c r="AQ37" s="280" t="s">
        <v>316</v>
      </c>
      <c r="AR37" s="281" t="s">
        <v>310</v>
      </c>
      <c r="AS37" s="282" t="s">
        <v>311</v>
      </c>
      <c r="AT37" s="282" t="s">
        <v>312</v>
      </c>
      <c r="AU37" s="282" t="s">
        <v>313</v>
      </c>
      <c r="AV37" s="282" t="s">
        <v>314</v>
      </c>
      <c r="AW37" s="282" t="s">
        <v>315</v>
      </c>
      <c r="AX37" s="283" t="s">
        <v>316</v>
      </c>
      <c r="AY37" s="650"/>
      <c r="AZ37" s="650"/>
      <c r="BA37" s="651"/>
      <c r="BB37" s="649"/>
      <c r="BC37" s="650"/>
      <c r="BD37" s="651"/>
      <c r="BE37" s="649"/>
      <c r="BF37" s="650"/>
      <c r="BG37" s="650"/>
      <c r="BH37" s="649"/>
      <c r="BI37" s="650"/>
      <c r="BJ37" s="650"/>
      <c r="BK37" s="654"/>
      <c r="BL37" s="644"/>
      <c r="BM37" s="644"/>
      <c r="BN37" s="655"/>
      <c r="BQ37" s="223"/>
      <c r="BR37" s="231"/>
      <c r="BS37" s="231"/>
      <c r="BT37" s="232"/>
      <c r="BU37" s="232"/>
    </row>
    <row r="38" spans="2:96" ht="21" customHeight="1" thickBot="1">
      <c r="B38" s="762" t="s">
        <v>317</v>
      </c>
      <c r="C38" s="284"/>
      <c r="D38" s="764"/>
      <c r="E38" s="764"/>
      <c r="F38" s="764"/>
      <c r="G38" s="764"/>
      <c r="H38" s="764"/>
      <c r="I38" s="765"/>
      <c r="J38" s="766"/>
      <c r="K38" s="764"/>
      <c r="L38" s="765"/>
      <c r="M38" s="766"/>
      <c r="N38" s="764"/>
      <c r="O38" s="765"/>
      <c r="P38" s="767"/>
      <c r="Q38" s="638"/>
      <c r="R38" s="638"/>
      <c r="S38" s="638"/>
      <c r="T38" s="638"/>
      <c r="U38" s="638"/>
      <c r="V38" s="639"/>
      <c r="W38" s="285"/>
      <c r="X38" s="286"/>
      <c r="Y38" s="286"/>
      <c r="Z38" s="286"/>
      <c r="AA38" s="286"/>
      <c r="AB38" s="286"/>
      <c r="AC38" s="287"/>
      <c r="AD38" s="285"/>
      <c r="AE38" s="286"/>
      <c r="AF38" s="286"/>
      <c r="AG38" s="286"/>
      <c r="AH38" s="286"/>
      <c r="AI38" s="286"/>
      <c r="AJ38" s="287"/>
      <c r="AK38" s="285"/>
      <c r="AL38" s="286"/>
      <c r="AM38" s="286"/>
      <c r="AN38" s="286"/>
      <c r="AO38" s="286"/>
      <c r="AP38" s="286"/>
      <c r="AQ38" s="287"/>
      <c r="AR38" s="285"/>
      <c r="AS38" s="286"/>
      <c r="AT38" s="286"/>
      <c r="AU38" s="286"/>
      <c r="AV38" s="286"/>
      <c r="AW38" s="286"/>
      <c r="AX38" s="287"/>
      <c r="AY38" s="586">
        <f t="shared" ref="AY38:AY57" si="4">SUM(W38:AX38)</f>
        <v>0</v>
      </c>
      <c r="AZ38" s="586"/>
      <c r="BA38" s="665"/>
      <c r="BB38" s="768">
        <f t="shared" ref="BB38:BB58" si="5">AY38/4</f>
        <v>0</v>
      </c>
      <c r="BC38" s="769"/>
      <c r="BD38" s="770"/>
      <c r="BE38" s="771"/>
      <c r="BF38" s="772"/>
      <c r="BG38" s="772"/>
      <c r="BH38" s="771"/>
      <c r="BI38" s="772"/>
      <c r="BJ38" s="772"/>
      <c r="BK38" s="748"/>
      <c r="BL38" s="749"/>
      <c r="BM38" s="749"/>
      <c r="BN38" s="750"/>
      <c r="BQ38" s="223"/>
      <c r="BR38" s="231"/>
      <c r="BS38" s="231"/>
      <c r="BT38" s="232"/>
      <c r="BU38" s="232"/>
    </row>
    <row r="39" spans="2:96" ht="21" customHeight="1">
      <c r="B39" s="614"/>
      <c r="C39" s="751" t="s">
        <v>318</v>
      </c>
      <c r="D39" s="753"/>
      <c r="E39" s="753"/>
      <c r="F39" s="753"/>
      <c r="G39" s="753"/>
      <c r="H39" s="753"/>
      <c r="I39" s="692"/>
      <c r="J39" s="754"/>
      <c r="K39" s="753"/>
      <c r="L39" s="692"/>
      <c r="M39" s="754"/>
      <c r="N39" s="753"/>
      <c r="O39" s="692"/>
      <c r="P39" s="693"/>
      <c r="Q39" s="694"/>
      <c r="R39" s="694"/>
      <c r="S39" s="694"/>
      <c r="T39" s="694"/>
      <c r="U39" s="694"/>
      <c r="V39" s="695"/>
      <c r="W39" s="288"/>
      <c r="X39" s="289"/>
      <c r="Y39" s="289"/>
      <c r="Z39" s="289"/>
      <c r="AA39" s="289"/>
      <c r="AB39" s="289"/>
      <c r="AC39" s="290"/>
      <c r="AD39" s="288"/>
      <c r="AE39" s="289"/>
      <c r="AF39" s="289"/>
      <c r="AG39" s="289"/>
      <c r="AH39" s="289"/>
      <c r="AI39" s="289"/>
      <c r="AJ39" s="290"/>
      <c r="AK39" s="288"/>
      <c r="AL39" s="289"/>
      <c r="AM39" s="289"/>
      <c r="AN39" s="289"/>
      <c r="AO39" s="289"/>
      <c r="AP39" s="289"/>
      <c r="AQ39" s="290"/>
      <c r="AR39" s="288"/>
      <c r="AS39" s="289"/>
      <c r="AT39" s="289"/>
      <c r="AU39" s="289"/>
      <c r="AV39" s="289"/>
      <c r="AW39" s="289"/>
      <c r="AX39" s="290"/>
      <c r="AY39" s="755">
        <f t="shared" si="4"/>
        <v>0</v>
      </c>
      <c r="AZ39" s="755"/>
      <c r="BA39" s="719"/>
      <c r="BB39" s="756">
        <f t="shared" si="5"/>
        <v>0</v>
      </c>
      <c r="BC39" s="757"/>
      <c r="BD39" s="758"/>
      <c r="BE39" s="759"/>
      <c r="BF39" s="760"/>
      <c r="BG39" s="761"/>
      <c r="BH39" s="759"/>
      <c r="BI39" s="760"/>
      <c r="BJ39" s="761"/>
      <c r="BK39" s="737"/>
      <c r="BL39" s="738"/>
      <c r="BM39" s="738"/>
      <c r="BN39" s="739"/>
      <c r="BO39" s="291"/>
    </row>
    <row r="40" spans="2:96" ht="21" customHeight="1">
      <c r="B40" s="614"/>
      <c r="C40" s="752"/>
      <c r="D40" s="740"/>
      <c r="E40" s="740"/>
      <c r="F40" s="740"/>
      <c r="G40" s="740"/>
      <c r="H40" s="740"/>
      <c r="I40" s="684"/>
      <c r="J40" s="741"/>
      <c r="K40" s="740"/>
      <c r="L40" s="684"/>
      <c r="M40" s="741"/>
      <c r="N40" s="740"/>
      <c r="O40" s="684"/>
      <c r="P40" s="603"/>
      <c r="Q40" s="604"/>
      <c r="R40" s="604"/>
      <c r="S40" s="604"/>
      <c r="T40" s="604"/>
      <c r="U40" s="604"/>
      <c r="V40" s="605"/>
      <c r="W40" s="292"/>
      <c r="X40" s="293"/>
      <c r="Y40" s="293"/>
      <c r="Z40" s="293"/>
      <c r="AA40" s="293"/>
      <c r="AB40" s="293"/>
      <c r="AC40" s="294"/>
      <c r="AD40" s="292"/>
      <c r="AE40" s="293"/>
      <c r="AF40" s="293"/>
      <c r="AG40" s="293"/>
      <c r="AH40" s="293"/>
      <c r="AI40" s="293"/>
      <c r="AJ40" s="294"/>
      <c r="AK40" s="292"/>
      <c r="AL40" s="293"/>
      <c r="AM40" s="293"/>
      <c r="AN40" s="293"/>
      <c r="AO40" s="293"/>
      <c r="AP40" s="293"/>
      <c r="AQ40" s="294"/>
      <c r="AR40" s="292"/>
      <c r="AS40" s="293"/>
      <c r="AT40" s="293"/>
      <c r="AU40" s="293"/>
      <c r="AV40" s="293"/>
      <c r="AW40" s="293"/>
      <c r="AX40" s="294"/>
      <c r="AY40" s="742">
        <f t="shared" si="4"/>
        <v>0</v>
      </c>
      <c r="AZ40" s="742"/>
      <c r="BA40" s="685"/>
      <c r="BB40" s="609">
        <f t="shared" si="5"/>
        <v>0</v>
      </c>
      <c r="BC40" s="743"/>
      <c r="BD40" s="744"/>
      <c r="BE40" s="745"/>
      <c r="BF40" s="746"/>
      <c r="BG40" s="747"/>
      <c r="BH40" s="745"/>
      <c r="BI40" s="746"/>
      <c r="BJ40" s="747"/>
      <c r="BK40" s="711"/>
      <c r="BL40" s="712"/>
      <c r="BM40" s="712"/>
      <c r="BN40" s="713"/>
      <c r="BO40" s="291"/>
    </row>
    <row r="41" spans="2:96" ht="21" customHeight="1">
      <c r="B41" s="614"/>
      <c r="C41" s="752"/>
      <c r="D41" s="740"/>
      <c r="E41" s="740"/>
      <c r="F41" s="740"/>
      <c r="G41" s="740"/>
      <c r="H41" s="740"/>
      <c r="I41" s="684"/>
      <c r="J41" s="741"/>
      <c r="K41" s="740"/>
      <c r="L41" s="684"/>
      <c r="M41" s="741"/>
      <c r="N41" s="740"/>
      <c r="O41" s="684"/>
      <c r="P41" s="603"/>
      <c r="Q41" s="604"/>
      <c r="R41" s="604"/>
      <c r="S41" s="604"/>
      <c r="T41" s="604"/>
      <c r="U41" s="604"/>
      <c r="V41" s="605"/>
      <c r="W41" s="292"/>
      <c r="X41" s="293"/>
      <c r="Y41" s="293"/>
      <c r="Z41" s="293"/>
      <c r="AA41" s="293"/>
      <c r="AB41" s="293"/>
      <c r="AC41" s="294"/>
      <c r="AD41" s="292"/>
      <c r="AE41" s="293"/>
      <c r="AF41" s="293"/>
      <c r="AG41" s="293"/>
      <c r="AH41" s="293"/>
      <c r="AI41" s="293"/>
      <c r="AJ41" s="294"/>
      <c r="AK41" s="292"/>
      <c r="AL41" s="293"/>
      <c r="AM41" s="293"/>
      <c r="AN41" s="293"/>
      <c r="AO41" s="293"/>
      <c r="AP41" s="293"/>
      <c r="AQ41" s="294"/>
      <c r="AR41" s="292"/>
      <c r="AS41" s="293"/>
      <c r="AT41" s="293"/>
      <c r="AU41" s="293"/>
      <c r="AV41" s="293"/>
      <c r="AW41" s="293"/>
      <c r="AX41" s="294"/>
      <c r="AY41" s="742">
        <f t="shared" si="4"/>
        <v>0</v>
      </c>
      <c r="AZ41" s="742"/>
      <c r="BA41" s="685"/>
      <c r="BB41" s="609">
        <f t="shared" si="5"/>
        <v>0</v>
      </c>
      <c r="BC41" s="743"/>
      <c r="BD41" s="744"/>
      <c r="BE41" s="745"/>
      <c r="BF41" s="746"/>
      <c r="BG41" s="747"/>
      <c r="BH41" s="745"/>
      <c r="BI41" s="746"/>
      <c r="BJ41" s="747"/>
      <c r="BK41" s="711"/>
      <c r="BL41" s="712"/>
      <c r="BM41" s="712"/>
      <c r="BN41" s="713"/>
      <c r="BO41" s="291"/>
    </row>
    <row r="42" spans="2:96" ht="21" customHeight="1">
      <c r="B42" s="614"/>
      <c r="C42" s="752"/>
      <c r="D42" s="740"/>
      <c r="E42" s="740"/>
      <c r="F42" s="740"/>
      <c r="G42" s="740"/>
      <c r="H42" s="740"/>
      <c r="I42" s="684"/>
      <c r="J42" s="741"/>
      <c r="K42" s="740"/>
      <c r="L42" s="684"/>
      <c r="M42" s="741"/>
      <c r="N42" s="740"/>
      <c r="O42" s="684"/>
      <c r="P42" s="603"/>
      <c r="Q42" s="604"/>
      <c r="R42" s="604"/>
      <c r="S42" s="604"/>
      <c r="T42" s="604"/>
      <c r="U42" s="604"/>
      <c r="V42" s="605"/>
      <c r="W42" s="292"/>
      <c r="X42" s="293"/>
      <c r="Y42" s="293"/>
      <c r="Z42" s="293"/>
      <c r="AA42" s="293"/>
      <c r="AB42" s="293"/>
      <c r="AC42" s="294"/>
      <c r="AD42" s="292"/>
      <c r="AE42" s="293"/>
      <c r="AF42" s="293"/>
      <c r="AG42" s="293"/>
      <c r="AH42" s="293"/>
      <c r="AI42" s="293"/>
      <c r="AJ42" s="294"/>
      <c r="AK42" s="292"/>
      <c r="AL42" s="293"/>
      <c r="AM42" s="293"/>
      <c r="AN42" s="293"/>
      <c r="AO42" s="293"/>
      <c r="AP42" s="293"/>
      <c r="AQ42" s="294"/>
      <c r="AR42" s="292"/>
      <c r="AS42" s="293"/>
      <c r="AT42" s="293"/>
      <c r="AU42" s="293"/>
      <c r="AV42" s="293"/>
      <c r="AW42" s="293"/>
      <c r="AX42" s="294"/>
      <c r="AY42" s="742">
        <f t="shared" si="4"/>
        <v>0</v>
      </c>
      <c r="AZ42" s="742"/>
      <c r="BA42" s="685"/>
      <c r="BB42" s="609">
        <f t="shared" si="5"/>
        <v>0</v>
      </c>
      <c r="BC42" s="743"/>
      <c r="BD42" s="744"/>
      <c r="BE42" s="745"/>
      <c r="BF42" s="746"/>
      <c r="BG42" s="747"/>
      <c r="BH42" s="745"/>
      <c r="BI42" s="746"/>
      <c r="BJ42" s="747"/>
      <c r="BK42" s="711"/>
      <c r="BL42" s="712"/>
      <c r="BM42" s="712"/>
      <c r="BN42" s="713"/>
      <c r="BO42" s="291"/>
      <c r="CC42" s="295"/>
      <c r="CD42" s="162"/>
      <c r="CE42" s="162"/>
      <c r="CF42" s="162"/>
      <c r="CG42" s="162"/>
      <c r="CH42" s="162"/>
      <c r="CI42" s="162"/>
      <c r="CJ42" s="162"/>
      <c r="CK42" s="162"/>
      <c r="CL42" s="162"/>
      <c r="CM42" s="162"/>
      <c r="CN42" s="162"/>
      <c r="CO42" s="162"/>
      <c r="CP42" s="162"/>
      <c r="CQ42" s="162"/>
      <c r="CR42" s="162"/>
    </row>
    <row r="43" spans="2:96" ht="21" customHeight="1" thickBot="1">
      <c r="B43" s="614"/>
      <c r="C43" s="752"/>
      <c r="D43" s="773"/>
      <c r="E43" s="773"/>
      <c r="F43" s="773"/>
      <c r="G43" s="773"/>
      <c r="H43" s="773"/>
      <c r="I43" s="774"/>
      <c r="J43" s="775"/>
      <c r="K43" s="773"/>
      <c r="L43" s="774"/>
      <c r="M43" s="775"/>
      <c r="N43" s="773"/>
      <c r="O43" s="774"/>
      <c r="P43" s="603"/>
      <c r="Q43" s="604"/>
      <c r="R43" s="604"/>
      <c r="S43" s="604"/>
      <c r="T43" s="604"/>
      <c r="U43" s="604"/>
      <c r="V43" s="605"/>
      <c r="W43" s="296"/>
      <c r="X43" s="297"/>
      <c r="Y43" s="297"/>
      <c r="Z43" s="297"/>
      <c r="AA43" s="297"/>
      <c r="AB43" s="297"/>
      <c r="AC43" s="298"/>
      <c r="AD43" s="296"/>
      <c r="AE43" s="297"/>
      <c r="AF43" s="297"/>
      <c r="AG43" s="297"/>
      <c r="AH43" s="297"/>
      <c r="AI43" s="297"/>
      <c r="AJ43" s="298"/>
      <c r="AK43" s="296"/>
      <c r="AL43" s="297"/>
      <c r="AM43" s="297"/>
      <c r="AN43" s="297"/>
      <c r="AO43" s="297"/>
      <c r="AP43" s="297"/>
      <c r="AQ43" s="298"/>
      <c r="AR43" s="296"/>
      <c r="AS43" s="297"/>
      <c r="AT43" s="297"/>
      <c r="AU43" s="297"/>
      <c r="AV43" s="297"/>
      <c r="AW43" s="297"/>
      <c r="AX43" s="298"/>
      <c r="AY43" s="776">
        <f t="shared" si="4"/>
        <v>0</v>
      </c>
      <c r="AZ43" s="776"/>
      <c r="BA43" s="680"/>
      <c r="BB43" s="598">
        <f t="shared" si="5"/>
        <v>0</v>
      </c>
      <c r="BC43" s="777"/>
      <c r="BD43" s="778"/>
      <c r="BE43" s="779"/>
      <c r="BF43" s="780"/>
      <c r="BG43" s="781"/>
      <c r="BH43" s="779"/>
      <c r="BI43" s="780"/>
      <c r="BJ43" s="781"/>
      <c r="BK43" s="714"/>
      <c r="BL43" s="715"/>
      <c r="BM43" s="715"/>
      <c r="BN43" s="716"/>
      <c r="BO43" s="291"/>
      <c r="CC43" s="162"/>
      <c r="CD43" s="162"/>
      <c r="CE43" s="717"/>
      <c r="CF43" s="717"/>
      <c r="CG43" s="717"/>
      <c r="CH43" s="717"/>
      <c r="CI43" s="717"/>
      <c r="CJ43" s="717"/>
      <c r="CK43" s="718"/>
      <c r="CL43" s="718"/>
      <c r="CM43" s="718"/>
      <c r="CN43" s="718"/>
      <c r="CO43" s="718"/>
      <c r="CP43" s="232"/>
      <c r="CQ43" s="232"/>
      <c r="CR43" s="232"/>
    </row>
    <row r="44" spans="2:96" ht="21" customHeight="1">
      <c r="B44" s="614"/>
      <c r="C44" s="615" t="s">
        <v>228</v>
      </c>
      <c r="D44" s="616"/>
      <c r="E44" s="617"/>
      <c r="F44" s="617"/>
      <c r="G44" s="617"/>
      <c r="H44" s="617"/>
      <c r="I44" s="617"/>
      <c r="J44" s="617"/>
      <c r="K44" s="617"/>
      <c r="L44" s="617"/>
      <c r="M44" s="617"/>
      <c r="N44" s="617"/>
      <c r="O44" s="617"/>
      <c r="P44" s="693"/>
      <c r="Q44" s="694"/>
      <c r="R44" s="694"/>
      <c r="S44" s="694"/>
      <c r="T44" s="694"/>
      <c r="U44" s="694"/>
      <c r="V44" s="695"/>
      <c r="W44" s="288"/>
      <c r="X44" s="289"/>
      <c r="Y44" s="289"/>
      <c r="Z44" s="289"/>
      <c r="AA44" s="289"/>
      <c r="AB44" s="289"/>
      <c r="AC44" s="290"/>
      <c r="AD44" s="288"/>
      <c r="AE44" s="289"/>
      <c r="AF44" s="289"/>
      <c r="AG44" s="289"/>
      <c r="AH44" s="289"/>
      <c r="AI44" s="289"/>
      <c r="AJ44" s="290"/>
      <c r="AK44" s="288"/>
      <c r="AL44" s="289"/>
      <c r="AM44" s="289"/>
      <c r="AN44" s="289"/>
      <c r="AO44" s="289"/>
      <c r="AP44" s="289"/>
      <c r="AQ44" s="290"/>
      <c r="AR44" s="299"/>
      <c r="AS44" s="289"/>
      <c r="AT44" s="289"/>
      <c r="AU44" s="289"/>
      <c r="AV44" s="289"/>
      <c r="AW44" s="289"/>
      <c r="AX44" s="290"/>
      <c r="AY44" s="719">
        <f t="shared" si="4"/>
        <v>0</v>
      </c>
      <c r="AZ44" s="720"/>
      <c r="BA44" s="720"/>
      <c r="BB44" s="721">
        <f>AY44/4</f>
        <v>0</v>
      </c>
      <c r="BC44" s="721"/>
      <c r="BD44" s="721"/>
      <c r="BE44" s="722" t="e">
        <f>ROUNDDOWN(SUM(BB44:BD51)/AY61,1)</f>
        <v>#DIV/0!</v>
      </c>
      <c r="BF44" s="723"/>
      <c r="BG44" s="724"/>
      <c r="BH44" s="728">
        <f>ROUNDDOWN(SUM(BB44:BD51)/40,1)</f>
        <v>0</v>
      </c>
      <c r="BI44" s="729"/>
      <c r="BJ44" s="730"/>
      <c r="BK44" s="737"/>
      <c r="BL44" s="738"/>
      <c r="BM44" s="738"/>
      <c r="BN44" s="739"/>
      <c r="BO44" s="291"/>
      <c r="BP44" s="300"/>
      <c r="CC44" s="162"/>
      <c r="CD44" s="162"/>
      <c r="CE44" s="717"/>
      <c r="CF44" s="717"/>
      <c r="CG44" s="717"/>
      <c r="CH44" s="717"/>
      <c r="CI44" s="717"/>
      <c r="CJ44" s="717"/>
      <c r="CK44" s="718"/>
      <c r="CL44" s="718"/>
      <c r="CM44" s="718"/>
      <c r="CN44" s="718"/>
      <c r="CO44" s="718"/>
      <c r="CP44" s="232"/>
      <c r="CQ44" s="232"/>
      <c r="CR44" s="232"/>
    </row>
    <row r="45" spans="2:96" ht="21" customHeight="1">
      <c r="B45" s="614"/>
      <c r="C45" s="614"/>
      <c r="D45" s="601"/>
      <c r="E45" s="602"/>
      <c r="F45" s="602"/>
      <c r="G45" s="602"/>
      <c r="H45" s="602"/>
      <c r="I45" s="602"/>
      <c r="J45" s="602"/>
      <c r="K45" s="602"/>
      <c r="L45" s="602"/>
      <c r="M45" s="602"/>
      <c r="N45" s="602"/>
      <c r="O45" s="602"/>
      <c r="P45" s="603"/>
      <c r="Q45" s="604"/>
      <c r="R45" s="604"/>
      <c r="S45" s="604"/>
      <c r="T45" s="604"/>
      <c r="U45" s="604"/>
      <c r="V45" s="605"/>
      <c r="W45" s="292"/>
      <c r="X45" s="293"/>
      <c r="Y45" s="293"/>
      <c r="Z45" s="293"/>
      <c r="AA45" s="293"/>
      <c r="AB45" s="293"/>
      <c r="AC45" s="294"/>
      <c r="AD45" s="292"/>
      <c r="AE45" s="293"/>
      <c r="AF45" s="293"/>
      <c r="AG45" s="293"/>
      <c r="AH45" s="293"/>
      <c r="AI45" s="293"/>
      <c r="AJ45" s="294"/>
      <c r="AK45" s="292"/>
      <c r="AL45" s="293"/>
      <c r="AM45" s="293"/>
      <c r="AN45" s="293"/>
      <c r="AO45" s="293"/>
      <c r="AP45" s="293"/>
      <c r="AQ45" s="294"/>
      <c r="AR45" s="301"/>
      <c r="AS45" s="293"/>
      <c r="AT45" s="293"/>
      <c r="AU45" s="293"/>
      <c r="AV45" s="293"/>
      <c r="AW45" s="293"/>
      <c r="AX45" s="294"/>
      <c r="AY45" s="685">
        <f t="shared" si="4"/>
        <v>0</v>
      </c>
      <c r="AZ45" s="607"/>
      <c r="BA45" s="607"/>
      <c r="BB45" s="608">
        <f>AY45/4</f>
        <v>0</v>
      </c>
      <c r="BC45" s="608"/>
      <c r="BD45" s="608"/>
      <c r="BE45" s="697"/>
      <c r="BF45" s="698"/>
      <c r="BG45" s="699"/>
      <c r="BH45" s="731"/>
      <c r="BI45" s="732"/>
      <c r="BJ45" s="733"/>
      <c r="BK45" s="711"/>
      <c r="BL45" s="712"/>
      <c r="BM45" s="712"/>
      <c r="BN45" s="713"/>
      <c r="BO45" s="291"/>
      <c r="CC45" s="162"/>
      <c r="CD45" s="162"/>
      <c r="CE45" s="717"/>
      <c r="CF45" s="717"/>
      <c r="CG45" s="717"/>
      <c r="CH45" s="717"/>
      <c r="CI45" s="717"/>
      <c r="CJ45" s="717"/>
      <c r="CK45" s="718"/>
      <c r="CL45" s="718"/>
      <c r="CM45" s="718"/>
      <c r="CN45" s="718"/>
      <c r="CO45" s="718"/>
      <c r="CP45" s="232"/>
      <c r="CQ45" s="232"/>
      <c r="CR45" s="232"/>
    </row>
    <row r="46" spans="2:96" ht="21" customHeight="1">
      <c r="B46" s="614"/>
      <c r="C46" s="614"/>
      <c r="D46" s="601"/>
      <c r="E46" s="602"/>
      <c r="F46" s="602"/>
      <c r="G46" s="602"/>
      <c r="H46" s="602"/>
      <c r="I46" s="602"/>
      <c r="J46" s="602"/>
      <c r="K46" s="602"/>
      <c r="L46" s="602"/>
      <c r="M46" s="602"/>
      <c r="N46" s="602"/>
      <c r="O46" s="602"/>
      <c r="P46" s="603"/>
      <c r="Q46" s="604"/>
      <c r="R46" s="604"/>
      <c r="S46" s="604"/>
      <c r="T46" s="604"/>
      <c r="U46" s="604"/>
      <c r="V46" s="605"/>
      <c r="W46" s="292"/>
      <c r="X46" s="293"/>
      <c r="Y46" s="293"/>
      <c r="Z46" s="293"/>
      <c r="AA46" s="293"/>
      <c r="AB46" s="293"/>
      <c r="AC46" s="294"/>
      <c r="AD46" s="292"/>
      <c r="AE46" s="293"/>
      <c r="AF46" s="293"/>
      <c r="AG46" s="293"/>
      <c r="AH46" s="293"/>
      <c r="AI46" s="293"/>
      <c r="AJ46" s="294"/>
      <c r="AK46" s="292"/>
      <c r="AL46" s="293"/>
      <c r="AM46" s="293"/>
      <c r="AN46" s="293"/>
      <c r="AO46" s="293"/>
      <c r="AP46" s="293"/>
      <c r="AQ46" s="294"/>
      <c r="AR46" s="301"/>
      <c r="AS46" s="293"/>
      <c r="AT46" s="293"/>
      <c r="AU46" s="293"/>
      <c r="AV46" s="293"/>
      <c r="AW46" s="293"/>
      <c r="AX46" s="294"/>
      <c r="AY46" s="685">
        <f t="shared" si="4"/>
        <v>0</v>
      </c>
      <c r="AZ46" s="607"/>
      <c r="BA46" s="607"/>
      <c r="BB46" s="608">
        <f t="shared" si="5"/>
        <v>0</v>
      </c>
      <c r="BC46" s="608"/>
      <c r="BD46" s="608"/>
      <c r="BE46" s="697"/>
      <c r="BF46" s="698"/>
      <c r="BG46" s="699"/>
      <c r="BH46" s="731"/>
      <c r="BI46" s="732"/>
      <c r="BJ46" s="733"/>
      <c r="BK46" s="711"/>
      <c r="BL46" s="712"/>
      <c r="BM46" s="712"/>
      <c r="BN46" s="713"/>
      <c r="BO46" s="291"/>
      <c r="CC46" s="302"/>
      <c r="CD46" s="162"/>
      <c r="CE46" s="717"/>
      <c r="CF46" s="717"/>
      <c r="CG46" s="717"/>
      <c r="CH46" s="717"/>
      <c r="CI46" s="717"/>
      <c r="CJ46" s="717"/>
      <c r="CK46" s="718"/>
      <c r="CL46" s="718"/>
      <c r="CM46" s="718"/>
      <c r="CN46" s="718"/>
      <c r="CO46" s="718"/>
      <c r="CP46" s="232"/>
      <c r="CQ46" s="232"/>
      <c r="CR46" s="232"/>
    </row>
    <row r="47" spans="2:96" ht="21" customHeight="1">
      <c r="B47" s="614"/>
      <c r="C47" s="614"/>
      <c r="D47" s="601"/>
      <c r="E47" s="602"/>
      <c r="F47" s="602"/>
      <c r="G47" s="602"/>
      <c r="H47" s="602"/>
      <c r="I47" s="602"/>
      <c r="J47" s="602"/>
      <c r="K47" s="602"/>
      <c r="L47" s="602"/>
      <c r="M47" s="602"/>
      <c r="N47" s="602"/>
      <c r="O47" s="602"/>
      <c r="P47" s="603"/>
      <c r="Q47" s="604"/>
      <c r="R47" s="604"/>
      <c r="S47" s="604"/>
      <c r="T47" s="604"/>
      <c r="U47" s="604"/>
      <c r="V47" s="605"/>
      <c r="W47" s="292"/>
      <c r="X47" s="293"/>
      <c r="Y47" s="293"/>
      <c r="Z47" s="293"/>
      <c r="AA47" s="293"/>
      <c r="AB47" s="293"/>
      <c r="AC47" s="294"/>
      <c r="AD47" s="292"/>
      <c r="AE47" s="293"/>
      <c r="AF47" s="293"/>
      <c r="AG47" s="293"/>
      <c r="AH47" s="293"/>
      <c r="AI47" s="293"/>
      <c r="AJ47" s="294"/>
      <c r="AK47" s="292"/>
      <c r="AL47" s="293"/>
      <c r="AM47" s="293"/>
      <c r="AN47" s="293"/>
      <c r="AO47" s="293"/>
      <c r="AP47" s="293"/>
      <c r="AQ47" s="294"/>
      <c r="AR47" s="301"/>
      <c r="AS47" s="293"/>
      <c r="AT47" s="293"/>
      <c r="AU47" s="293"/>
      <c r="AV47" s="293"/>
      <c r="AW47" s="293"/>
      <c r="AX47" s="294"/>
      <c r="AY47" s="685">
        <f t="shared" si="4"/>
        <v>0</v>
      </c>
      <c r="AZ47" s="607"/>
      <c r="BA47" s="607"/>
      <c r="BB47" s="608">
        <f t="shared" si="5"/>
        <v>0</v>
      </c>
      <c r="BC47" s="608"/>
      <c r="BD47" s="608"/>
      <c r="BE47" s="697"/>
      <c r="BF47" s="698"/>
      <c r="BG47" s="699"/>
      <c r="BH47" s="731"/>
      <c r="BI47" s="732"/>
      <c r="BJ47" s="733"/>
      <c r="BK47" s="714"/>
      <c r="BL47" s="715"/>
      <c r="BM47" s="715"/>
      <c r="BN47" s="716"/>
      <c r="BO47" s="291"/>
    </row>
    <row r="48" spans="2:96" ht="21" customHeight="1">
      <c r="B48" s="614"/>
      <c r="C48" s="614"/>
      <c r="D48" s="601"/>
      <c r="E48" s="602"/>
      <c r="F48" s="602"/>
      <c r="G48" s="602"/>
      <c r="H48" s="602"/>
      <c r="I48" s="602"/>
      <c r="J48" s="602"/>
      <c r="K48" s="602"/>
      <c r="L48" s="602"/>
      <c r="M48" s="602"/>
      <c r="N48" s="602"/>
      <c r="O48" s="602"/>
      <c r="P48" s="603"/>
      <c r="Q48" s="604"/>
      <c r="R48" s="604"/>
      <c r="S48" s="604"/>
      <c r="T48" s="604"/>
      <c r="U48" s="604"/>
      <c r="V48" s="605"/>
      <c r="W48" s="292"/>
      <c r="X48" s="293"/>
      <c r="Y48" s="293"/>
      <c r="Z48" s="293"/>
      <c r="AA48" s="293"/>
      <c r="AB48" s="293"/>
      <c r="AC48" s="294"/>
      <c r="AD48" s="292"/>
      <c r="AE48" s="293"/>
      <c r="AF48" s="293"/>
      <c r="AG48" s="293"/>
      <c r="AH48" s="293"/>
      <c r="AI48" s="293"/>
      <c r="AJ48" s="294"/>
      <c r="AK48" s="292"/>
      <c r="AL48" s="293"/>
      <c r="AM48" s="293"/>
      <c r="AN48" s="293"/>
      <c r="AO48" s="293"/>
      <c r="AP48" s="293"/>
      <c r="AQ48" s="294"/>
      <c r="AR48" s="301"/>
      <c r="AS48" s="293"/>
      <c r="AT48" s="293"/>
      <c r="AU48" s="293"/>
      <c r="AV48" s="293"/>
      <c r="AW48" s="293"/>
      <c r="AX48" s="294"/>
      <c r="AY48" s="685">
        <f t="shared" si="4"/>
        <v>0</v>
      </c>
      <c r="AZ48" s="607"/>
      <c r="BA48" s="607"/>
      <c r="BB48" s="608">
        <f t="shared" si="5"/>
        <v>0</v>
      </c>
      <c r="BC48" s="608"/>
      <c r="BD48" s="608"/>
      <c r="BE48" s="697"/>
      <c r="BF48" s="698"/>
      <c r="BG48" s="699"/>
      <c r="BH48" s="731"/>
      <c r="BI48" s="732"/>
      <c r="BJ48" s="733"/>
      <c r="BK48" s="711"/>
      <c r="BL48" s="712"/>
      <c r="BM48" s="712"/>
      <c r="BN48" s="713"/>
      <c r="BO48" s="291"/>
    </row>
    <row r="49" spans="2:85" ht="21" customHeight="1">
      <c r="B49" s="614"/>
      <c r="C49" s="614"/>
      <c r="D49" s="601"/>
      <c r="E49" s="602"/>
      <c r="F49" s="602"/>
      <c r="G49" s="602"/>
      <c r="H49" s="602"/>
      <c r="I49" s="602"/>
      <c r="J49" s="602"/>
      <c r="K49" s="602"/>
      <c r="L49" s="602"/>
      <c r="M49" s="602"/>
      <c r="N49" s="602"/>
      <c r="O49" s="602"/>
      <c r="P49" s="603"/>
      <c r="Q49" s="604"/>
      <c r="R49" s="604"/>
      <c r="S49" s="604"/>
      <c r="T49" s="604"/>
      <c r="U49" s="604"/>
      <c r="V49" s="605"/>
      <c r="W49" s="292"/>
      <c r="X49" s="293"/>
      <c r="Y49" s="293"/>
      <c r="Z49" s="293"/>
      <c r="AA49" s="293"/>
      <c r="AB49" s="293"/>
      <c r="AC49" s="294"/>
      <c r="AD49" s="292"/>
      <c r="AE49" s="293"/>
      <c r="AF49" s="293"/>
      <c r="AG49" s="293"/>
      <c r="AH49" s="293"/>
      <c r="AI49" s="293"/>
      <c r="AJ49" s="294"/>
      <c r="AK49" s="292"/>
      <c r="AL49" s="293"/>
      <c r="AM49" s="293"/>
      <c r="AN49" s="293"/>
      <c r="AO49" s="293"/>
      <c r="AP49" s="293"/>
      <c r="AQ49" s="294"/>
      <c r="AR49" s="301"/>
      <c r="AS49" s="293"/>
      <c r="AT49" s="293"/>
      <c r="AU49" s="293"/>
      <c r="AV49" s="293"/>
      <c r="AW49" s="293"/>
      <c r="AX49" s="294"/>
      <c r="AY49" s="685">
        <f t="shared" si="4"/>
        <v>0</v>
      </c>
      <c r="AZ49" s="607"/>
      <c r="BA49" s="607"/>
      <c r="BB49" s="608">
        <f t="shared" si="5"/>
        <v>0</v>
      </c>
      <c r="BC49" s="608"/>
      <c r="BD49" s="608"/>
      <c r="BE49" s="697"/>
      <c r="BF49" s="698"/>
      <c r="BG49" s="699"/>
      <c r="BH49" s="731"/>
      <c r="BI49" s="732"/>
      <c r="BJ49" s="733"/>
      <c r="BK49" s="711"/>
      <c r="BL49" s="712"/>
      <c r="BM49" s="712"/>
      <c r="BN49" s="713"/>
      <c r="BO49" s="291"/>
    </row>
    <row r="50" spans="2:85" ht="21" customHeight="1">
      <c r="B50" s="614"/>
      <c r="C50" s="614"/>
      <c r="D50" s="601"/>
      <c r="E50" s="602"/>
      <c r="F50" s="602"/>
      <c r="G50" s="602"/>
      <c r="H50" s="602"/>
      <c r="I50" s="602"/>
      <c r="J50" s="602"/>
      <c r="K50" s="602"/>
      <c r="L50" s="602"/>
      <c r="M50" s="602"/>
      <c r="N50" s="602"/>
      <c r="O50" s="602"/>
      <c r="P50" s="603"/>
      <c r="Q50" s="604"/>
      <c r="R50" s="604"/>
      <c r="S50" s="604"/>
      <c r="T50" s="604"/>
      <c r="U50" s="604"/>
      <c r="V50" s="605"/>
      <c r="W50" s="292"/>
      <c r="X50" s="293"/>
      <c r="Y50" s="293"/>
      <c r="Z50" s="293"/>
      <c r="AA50" s="293"/>
      <c r="AB50" s="293"/>
      <c r="AC50" s="294"/>
      <c r="AD50" s="292"/>
      <c r="AE50" s="293"/>
      <c r="AF50" s="293"/>
      <c r="AG50" s="293"/>
      <c r="AH50" s="293"/>
      <c r="AI50" s="293"/>
      <c r="AJ50" s="294"/>
      <c r="AK50" s="292"/>
      <c r="AL50" s="293"/>
      <c r="AM50" s="293"/>
      <c r="AN50" s="293"/>
      <c r="AO50" s="293"/>
      <c r="AP50" s="293"/>
      <c r="AQ50" s="294"/>
      <c r="AR50" s="301"/>
      <c r="AS50" s="293"/>
      <c r="AT50" s="293"/>
      <c r="AU50" s="293"/>
      <c r="AV50" s="293"/>
      <c r="AW50" s="293"/>
      <c r="AX50" s="294"/>
      <c r="AY50" s="685">
        <f t="shared" si="4"/>
        <v>0</v>
      </c>
      <c r="AZ50" s="607"/>
      <c r="BA50" s="607"/>
      <c r="BB50" s="608">
        <f t="shared" si="5"/>
        <v>0</v>
      </c>
      <c r="BC50" s="608"/>
      <c r="BD50" s="608"/>
      <c r="BE50" s="697"/>
      <c r="BF50" s="698"/>
      <c r="BG50" s="699"/>
      <c r="BH50" s="731"/>
      <c r="BI50" s="732"/>
      <c r="BJ50" s="733"/>
      <c r="BK50" s="711"/>
      <c r="BL50" s="712"/>
      <c r="BM50" s="712"/>
      <c r="BN50" s="713"/>
      <c r="BO50" s="291"/>
    </row>
    <row r="51" spans="2:85" ht="21" customHeight="1" thickBot="1">
      <c r="B51" s="614"/>
      <c r="C51" s="614"/>
      <c r="D51" s="703"/>
      <c r="E51" s="704"/>
      <c r="F51" s="704"/>
      <c r="G51" s="704"/>
      <c r="H51" s="704"/>
      <c r="I51" s="704"/>
      <c r="J51" s="704"/>
      <c r="K51" s="704"/>
      <c r="L51" s="704"/>
      <c r="M51" s="704"/>
      <c r="N51" s="704"/>
      <c r="O51" s="704"/>
      <c r="P51" s="705"/>
      <c r="Q51" s="706"/>
      <c r="R51" s="706"/>
      <c r="S51" s="706"/>
      <c r="T51" s="706"/>
      <c r="U51" s="706"/>
      <c r="V51" s="707"/>
      <c r="W51" s="303"/>
      <c r="X51" s="304"/>
      <c r="Y51" s="304"/>
      <c r="Z51" s="304"/>
      <c r="AA51" s="304"/>
      <c r="AB51" s="304"/>
      <c r="AC51" s="305"/>
      <c r="AD51" s="303"/>
      <c r="AE51" s="304"/>
      <c r="AF51" s="304"/>
      <c r="AG51" s="304"/>
      <c r="AH51" s="304"/>
      <c r="AI51" s="304"/>
      <c r="AJ51" s="305"/>
      <c r="AK51" s="303"/>
      <c r="AL51" s="304"/>
      <c r="AM51" s="304"/>
      <c r="AN51" s="304"/>
      <c r="AO51" s="304"/>
      <c r="AP51" s="304"/>
      <c r="AQ51" s="305"/>
      <c r="AR51" s="306"/>
      <c r="AS51" s="304"/>
      <c r="AT51" s="304"/>
      <c r="AU51" s="304"/>
      <c r="AV51" s="304"/>
      <c r="AW51" s="304"/>
      <c r="AX51" s="305"/>
      <c r="AY51" s="708">
        <f t="shared" si="4"/>
        <v>0</v>
      </c>
      <c r="AZ51" s="709"/>
      <c r="BA51" s="709"/>
      <c r="BB51" s="710">
        <f t="shared" si="5"/>
        <v>0</v>
      </c>
      <c r="BC51" s="710"/>
      <c r="BD51" s="710"/>
      <c r="BE51" s="725"/>
      <c r="BF51" s="726"/>
      <c r="BG51" s="727"/>
      <c r="BH51" s="734"/>
      <c r="BI51" s="735"/>
      <c r="BJ51" s="736"/>
      <c r="BK51" s="689"/>
      <c r="BL51" s="690"/>
      <c r="BM51" s="690"/>
      <c r="BN51" s="691"/>
      <c r="BO51" s="291"/>
    </row>
    <row r="52" spans="2:85" ht="21" customHeight="1">
      <c r="B52" s="614"/>
      <c r="C52" s="681" t="s">
        <v>47</v>
      </c>
      <c r="D52" s="692"/>
      <c r="E52" s="617"/>
      <c r="F52" s="617"/>
      <c r="G52" s="617"/>
      <c r="H52" s="617"/>
      <c r="I52" s="617"/>
      <c r="J52" s="617"/>
      <c r="K52" s="617"/>
      <c r="L52" s="617"/>
      <c r="M52" s="617"/>
      <c r="N52" s="617"/>
      <c r="O52" s="617"/>
      <c r="P52" s="693"/>
      <c r="Q52" s="694"/>
      <c r="R52" s="694"/>
      <c r="S52" s="694"/>
      <c r="T52" s="694"/>
      <c r="U52" s="694"/>
      <c r="V52" s="695"/>
      <c r="W52" s="307"/>
      <c r="X52" s="308"/>
      <c r="Y52" s="308"/>
      <c r="Z52" s="308"/>
      <c r="AA52" s="308"/>
      <c r="AB52" s="308"/>
      <c r="AC52" s="309"/>
      <c r="AD52" s="307"/>
      <c r="AE52" s="308"/>
      <c r="AF52" s="308"/>
      <c r="AG52" s="308"/>
      <c r="AH52" s="308"/>
      <c r="AI52" s="308"/>
      <c r="AJ52" s="309"/>
      <c r="AK52" s="307"/>
      <c r="AL52" s="308"/>
      <c r="AM52" s="308"/>
      <c r="AN52" s="308"/>
      <c r="AO52" s="308"/>
      <c r="AP52" s="308"/>
      <c r="AQ52" s="309"/>
      <c r="AR52" s="307"/>
      <c r="AS52" s="308"/>
      <c r="AT52" s="308"/>
      <c r="AU52" s="308"/>
      <c r="AV52" s="308"/>
      <c r="AW52" s="308"/>
      <c r="AX52" s="309"/>
      <c r="AY52" s="696">
        <f t="shared" si="4"/>
        <v>0</v>
      </c>
      <c r="AZ52" s="621"/>
      <c r="BA52" s="621"/>
      <c r="BB52" s="622">
        <f t="shared" si="5"/>
        <v>0</v>
      </c>
      <c r="BC52" s="622"/>
      <c r="BD52" s="622"/>
      <c r="BE52" s="697" t="e">
        <f>ROUNDDOWN(SUM(BB52:BD58)/AY61,1)</f>
        <v>#DIV/0!</v>
      </c>
      <c r="BF52" s="698"/>
      <c r="BG52" s="699"/>
      <c r="BH52" s="700">
        <f>ROUNDDOWN(SUM(BB52:BD58)/40,1)</f>
        <v>0</v>
      </c>
      <c r="BI52" s="701"/>
      <c r="BJ52" s="702"/>
      <c r="BK52" s="686"/>
      <c r="BL52" s="687"/>
      <c r="BM52" s="687"/>
      <c r="BN52" s="688"/>
      <c r="BO52" s="291"/>
    </row>
    <row r="53" spans="2:85" ht="21" customHeight="1">
      <c r="B53" s="614"/>
      <c r="C53" s="682"/>
      <c r="D53" s="684"/>
      <c r="E53" s="602"/>
      <c r="F53" s="602"/>
      <c r="G53" s="602"/>
      <c r="H53" s="602"/>
      <c r="I53" s="602"/>
      <c r="J53" s="602"/>
      <c r="K53" s="602"/>
      <c r="L53" s="602"/>
      <c r="M53" s="602"/>
      <c r="N53" s="602"/>
      <c r="O53" s="602"/>
      <c r="P53" s="603"/>
      <c r="Q53" s="604"/>
      <c r="R53" s="604"/>
      <c r="S53" s="604"/>
      <c r="T53" s="604"/>
      <c r="U53" s="604"/>
      <c r="V53" s="605"/>
      <c r="W53" s="292"/>
      <c r="X53" s="293"/>
      <c r="Y53" s="293"/>
      <c r="Z53" s="293"/>
      <c r="AA53" s="293"/>
      <c r="AB53" s="293"/>
      <c r="AC53" s="294"/>
      <c r="AD53" s="292"/>
      <c r="AE53" s="293"/>
      <c r="AF53" s="293"/>
      <c r="AG53" s="293"/>
      <c r="AH53" s="293"/>
      <c r="AI53" s="293"/>
      <c r="AJ53" s="294"/>
      <c r="AK53" s="292"/>
      <c r="AL53" s="293"/>
      <c r="AM53" s="293"/>
      <c r="AN53" s="293"/>
      <c r="AO53" s="293"/>
      <c r="AP53" s="293"/>
      <c r="AQ53" s="294"/>
      <c r="AR53" s="292"/>
      <c r="AS53" s="293"/>
      <c r="AT53" s="293"/>
      <c r="AU53" s="293"/>
      <c r="AV53" s="293"/>
      <c r="AW53" s="293"/>
      <c r="AX53" s="294"/>
      <c r="AY53" s="685">
        <f t="shared" si="4"/>
        <v>0</v>
      </c>
      <c r="AZ53" s="607"/>
      <c r="BA53" s="607"/>
      <c r="BB53" s="608">
        <f t="shared" si="5"/>
        <v>0</v>
      </c>
      <c r="BC53" s="608"/>
      <c r="BD53" s="608"/>
      <c r="BE53" s="697"/>
      <c r="BF53" s="698"/>
      <c r="BG53" s="699"/>
      <c r="BH53" s="700"/>
      <c r="BI53" s="701"/>
      <c r="BJ53" s="702"/>
      <c r="BK53" s="588"/>
      <c r="BL53" s="588"/>
      <c r="BM53" s="588"/>
      <c r="BN53" s="589"/>
      <c r="BO53" s="291"/>
    </row>
    <row r="54" spans="2:85" ht="21" customHeight="1">
      <c r="B54" s="614"/>
      <c r="C54" s="682"/>
      <c r="D54" s="684"/>
      <c r="E54" s="602"/>
      <c r="F54" s="602"/>
      <c r="G54" s="602"/>
      <c r="H54" s="602"/>
      <c r="I54" s="602"/>
      <c r="J54" s="602"/>
      <c r="K54" s="602"/>
      <c r="L54" s="602"/>
      <c r="M54" s="602"/>
      <c r="N54" s="602"/>
      <c r="O54" s="602"/>
      <c r="P54" s="603"/>
      <c r="Q54" s="604"/>
      <c r="R54" s="604"/>
      <c r="S54" s="604"/>
      <c r="T54" s="604"/>
      <c r="U54" s="604"/>
      <c r="V54" s="605"/>
      <c r="W54" s="292"/>
      <c r="X54" s="293"/>
      <c r="Y54" s="293"/>
      <c r="Z54" s="293"/>
      <c r="AA54" s="293"/>
      <c r="AB54" s="293"/>
      <c r="AC54" s="294"/>
      <c r="AD54" s="292"/>
      <c r="AE54" s="293"/>
      <c r="AF54" s="293"/>
      <c r="AG54" s="293"/>
      <c r="AH54" s="293"/>
      <c r="AI54" s="293"/>
      <c r="AJ54" s="294"/>
      <c r="AK54" s="292"/>
      <c r="AL54" s="293"/>
      <c r="AM54" s="293"/>
      <c r="AN54" s="293"/>
      <c r="AO54" s="293"/>
      <c r="AP54" s="293"/>
      <c r="AQ54" s="294"/>
      <c r="AR54" s="292"/>
      <c r="AS54" s="293"/>
      <c r="AT54" s="293"/>
      <c r="AU54" s="293"/>
      <c r="AV54" s="293"/>
      <c r="AW54" s="293"/>
      <c r="AX54" s="294"/>
      <c r="AY54" s="685">
        <f t="shared" si="4"/>
        <v>0</v>
      </c>
      <c r="AZ54" s="607"/>
      <c r="BA54" s="607"/>
      <c r="BB54" s="608">
        <f t="shared" si="5"/>
        <v>0</v>
      </c>
      <c r="BC54" s="608"/>
      <c r="BD54" s="608"/>
      <c r="BE54" s="697"/>
      <c r="BF54" s="698"/>
      <c r="BG54" s="699"/>
      <c r="BH54" s="700"/>
      <c r="BI54" s="701"/>
      <c r="BJ54" s="702"/>
      <c r="BK54" s="588"/>
      <c r="BL54" s="588"/>
      <c r="BM54" s="588"/>
      <c r="BN54" s="589"/>
      <c r="BO54" s="291"/>
    </row>
    <row r="55" spans="2:85" ht="21" customHeight="1">
      <c r="B55" s="614"/>
      <c r="C55" s="682"/>
      <c r="D55" s="684"/>
      <c r="E55" s="602"/>
      <c r="F55" s="602"/>
      <c r="G55" s="602"/>
      <c r="H55" s="602"/>
      <c r="I55" s="602"/>
      <c r="J55" s="602"/>
      <c r="K55" s="602"/>
      <c r="L55" s="602"/>
      <c r="M55" s="602"/>
      <c r="N55" s="602"/>
      <c r="O55" s="602"/>
      <c r="P55" s="603"/>
      <c r="Q55" s="604"/>
      <c r="R55" s="604"/>
      <c r="S55" s="604"/>
      <c r="T55" s="604"/>
      <c r="U55" s="604"/>
      <c r="V55" s="605"/>
      <c r="W55" s="292"/>
      <c r="X55" s="293"/>
      <c r="Y55" s="293"/>
      <c r="Z55" s="293"/>
      <c r="AA55" s="293"/>
      <c r="AB55" s="293"/>
      <c r="AC55" s="294"/>
      <c r="AD55" s="292"/>
      <c r="AE55" s="293"/>
      <c r="AF55" s="293"/>
      <c r="AG55" s="293"/>
      <c r="AH55" s="293"/>
      <c r="AI55" s="293"/>
      <c r="AJ55" s="294"/>
      <c r="AK55" s="292"/>
      <c r="AL55" s="293"/>
      <c r="AM55" s="293"/>
      <c r="AN55" s="293"/>
      <c r="AO55" s="293"/>
      <c r="AP55" s="293"/>
      <c r="AQ55" s="294"/>
      <c r="AR55" s="292"/>
      <c r="AS55" s="293"/>
      <c r="AT55" s="293"/>
      <c r="AU55" s="293"/>
      <c r="AV55" s="293"/>
      <c r="AW55" s="293"/>
      <c r="AX55" s="294"/>
      <c r="AY55" s="685">
        <f t="shared" si="4"/>
        <v>0</v>
      </c>
      <c r="AZ55" s="607"/>
      <c r="BA55" s="607"/>
      <c r="BB55" s="608">
        <f t="shared" si="5"/>
        <v>0</v>
      </c>
      <c r="BC55" s="608"/>
      <c r="BD55" s="608"/>
      <c r="BE55" s="697"/>
      <c r="BF55" s="698"/>
      <c r="BG55" s="699"/>
      <c r="BH55" s="700"/>
      <c r="BI55" s="701"/>
      <c r="BJ55" s="702"/>
      <c r="BK55" s="588"/>
      <c r="BL55" s="588"/>
      <c r="BM55" s="588"/>
      <c r="BN55" s="589"/>
    </row>
    <row r="56" spans="2:85" ht="21" customHeight="1">
      <c r="B56" s="614"/>
      <c r="C56" s="682"/>
      <c r="D56" s="684"/>
      <c r="E56" s="602"/>
      <c r="F56" s="602"/>
      <c r="G56" s="602"/>
      <c r="H56" s="602"/>
      <c r="I56" s="602"/>
      <c r="J56" s="602"/>
      <c r="K56" s="602"/>
      <c r="L56" s="602"/>
      <c r="M56" s="602"/>
      <c r="N56" s="602"/>
      <c r="O56" s="602"/>
      <c r="P56" s="603"/>
      <c r="Q56" s="604"/>
      <c r="R56" s="604"/>
      <c r="S56" s="604"/>
      <c r="T56" s="604"/>
      <c r="U56" s="604"/>
      <c r="V56" s="605"/>
      <c r="W56" s="292"/>
      <c r="X56" s="293"/>
      <c r="Y56" s="293"/>
      <c r="Z56" s="293"/>
      <c r="AA56" s="293"/>
      <c r="AB56" s="293"/>
      <c r="AC56" s="294"/>
      <c r="AD56" s="292"/>
      <c r="AE56" s="293"/>
      <c r="AF56" s="293"/>
      <c r="AG56" s="293"/>
      <c r="AH56" s="293"/>
      <c r="AI56" s="293"/>
      <c r="AJ56" s="294"/>
      <c r="AK56" s="292"/>
      <c r="AL56" s="293"/>
      <c r="AM56" s="293"/>
      <c r="AN56" s="293"/>
      <c r="AO56" s="293"/>
      <c r="AP56" s="293"/>
      <c r="AQ56" s="294"/>
      <c r="AR56" s="292"/>
      <c r="AS56" s="293"/>
      <c r="AT56" s="293"/>
      <c r="AU56" s="293"/>
      <c r="AV56" s="293"/>
      <c r="AW56" s="293"/>
      <c r="AX56" s="294"/>
      <c r="AY56" s="685">
        <f t="shared" si="4"/>
        <v>0</v>
      </c>
      <c r="AZ56" s="607"/>
      <c r="BA56" s="607"/>
      <c r="BB56" s="608">
        <f t="shared" si="5"/>
        <v>0</v>
      </c>
      <c r="BC56" s="608"/>
      <c r="BD56" s="608"/>
      <c r="BE56" s="697"/>
      <c r="BF56" s="698"/>
      <c r="BG56" s="699"/>
      <c r="BH56" s="700"/>
      <c r="BI56" s="701"/>
      <c r="BJ56" s="702"/>
      <c r="BK56" s="588"/>
      <c r="BL56" s="588"/>
      <c r="BM56" s="588"/>
      <c r="BN56" s="589"/>
      <c r="CE56" s="161"/>
      <c r="CF56" s="161"/>
      <c r="CG56" s="161"/>
    </row>
    <row r="57" spans="2:85" ht="21" customHeight="1">
      <c r="B57" s="614"/>
      <c r="C57" s="682"/>
      <c r="D57" s="684"/>
      <c r="E57" s="602"/>
      <c r="F57" s="602"/>
      <c r="G57" s="602"/>
      <c r="H57" s="602"/>
      <c r="I57" s="602"/>
      <c r="J57" s="602"/>
      <c r="K57" s="602"/>
      <c r="L57" s="602"/>
      <c r="M57" s="602"/>
      <c r="N57" s="602"/>
      <c r="O57" s="602"/>
      <c r="P57" s="603"/>
      <c r="Q57" s="604"/>
      <c r="R57" s="604"/>
      <c r="S57" s="604"/>
      <c r="T57" s="604"/>
      <c r="U57" s="604"/>
      <c r="V57" s="605"/>
      <c r="W57" s="292"/>
      <c r="X57" s="293"/>
      <c r="Y57" s="293"/>
      <c r="Z57" s="293"/>
      <c r="AA57" s="293"/>
      <c r="AB57" s="293"/>
      <c r="AC57" s="294"/>
      <c r="AD57" s="292"/>
      <c r="AE57" s="293"/>
      <c r="AF57" s="293"/>
      <c r="AG57" s="293"/>
      <c r="AH57" s="293"/>
      <c r="AI57" s="293"/>
      <c r="AJ57" s="294"/>
      <c r="AK57" s="292"/>
      <c r="AL57" s="293"/>
      <c r="AM57" s="293"/>
      <c r="AN57" s="293"/>
      <c r="AO57" s="293"/>
      <c r="AP57" s="293"/>
      <c r="AQ57" s="294"/>
      <c r="AR57" s="292"/>
      <c r="AS57" s="293"/>
      <c r="AT57" s="293"/>
      <c r="AU57" s="293"/>
      <c r="AV57" s="293"/>
      <c r="AW57" s="293"/>
      <c r="AX57" s="294"/>
      <c r="AY57" s="685">
        <f t="shared" si="4"/>
        <v>0</v>
      </c>
      <c r="AZ57" s="607"/>
      <c r="BA57" s="607"/>
      <c r="BB57" s="608">
        <f t="shared" si="5"/>
        <v>0</v>
      </c>
      <c r="BC57" s="608"/>
      <c r="BD57" s="608"/>
      <c r="BE57" s="697"/>
      <c r="BF57" s="698"/>
      <c r="BG57" s="699"/>
      <c r="BH57" s="700"/>
      <c r="BI57" s="701"/>
      <c r="BJ57" s="702"/>
      <c r="BK57" s="588"/>
      <c r="BL57" s="588"/>
      <c r="BM57" s="588"/>
      <c r="BN57" s="589"/>
      <c r="CE57" s="161"/>
      <c r="CF57" s="161"/>
      <c r="CG57" s="161"/>
    </row>
    <row r="58" spans="2:85" ht="21" customHeight="1" thickBot="1">
      <c r="B58" s="614"/>
      <c r="C58" s="683"/>
      <c r="D58" s="678"/>
      <c r="E58" s="679"/>
      <c r="F58" s="679"/>
      <c r="G58" s="679"/>
      <c r="H58" s="679"/>
      <c r="I58" s="679"/>
      <c r="J58" s="591"/>
      <c r="K58" s="591"/>
      <c r="L58" s="591"/>
      <c r="M58" s="591"/>
      <c r="N58" s="591"/>
      <c r="O58" s="591"/>
      <c r="P58" s="592"/>
      <c r="Q58" s="593"/>
      <c r="R58" s="593"/>
      <c r="S58" s="593"/>
      <c r="T58" s="593"/>
      <c r="U58" s="593"/>
      <c r="V58" s="594"/>
      <c r="W58" s="303"/>
      <c r="X58" s="304"/>
      <c r="Y58" s="304"/>
      <c r="Z58" s="304"/>
      <c r="AA58" s="304"/>
      <c r="AB58" s="304"/>
      <c r="AC58" s="305"/>
      <c r="AD58" s="303"/>
      <c r="AE58" s="304"/>
      <c r="AF58" s="304"/>
      <c r="AG58" s="304"/>
      <c r="AH58" s="304"/>
      <c r="AI58" s="304"/>
      <c r="AJ58" s="305"/>
      <c r="AK58" s="303"/>
      <c r="AL58" s="304"/>
      <c r="AM58" s="304"/>
      <c r="AN58" s="304"/>
      <c r="AO58" s="304"/>
      <c r="AP58" s="304"/>
      <c r="AQ58" s="305"/>
      <c r="AR58" s="303"/>
      <c r="AS58" s="304"/>
      <c r="AT58" s="304"/>
      <c r="AU58" s="304"/>
      <c r="AV58" s="304"/>
      <c r="AW58" s="304"/>
      <c r="AX58" s="305"/>
      <c r="AY58" s="680">
        <f>SUM(W58:AX58)</f>
        <v>0</v>
      </c>
      <c r="AZ58" s="596"/>
      <c r="BA58" s="596"/>
      <c r="BB58" s="597">
        <f t="shared" si="5"/>
        <v>0</v>
      </c>
      <c r="BC58" s="597"/>
      <c r="BD58" s="597"/>
      <c r="BE58" s="697"/>
      <c r="BF58" s="698"/>
      <c r="BG58" s="699"/>
      <c r="BH58" s="700"/>
      <c r="BI58" s="701"/>
      <c r="BJ58" s="702"/>
      <c r="BK58" s="599"/>
      <c r="BL58" s="599"/>
      <c r="BM58" s="599"/>
      <c r="BN58" s="600"/>
    </row>
    <row r="59" spans="2:85" ht="21" customHeight="1" thickBot="1">
      <c r="B59" s="614"/>
      <c r="C59" s="627" t="s">
        <v>319</v>
      </c>
      <c r="D59" s="628"/>
      <c r="E59" s="628"/>
      <c r="F59" s="628"/>
      <c r="G59" s="628"/>
      <c r="H59" s="628"/>
      <c r="I59" s="628"/>
      <c r="J59" s="628"/>
      <c r="K59" s="628"/>
      <c r="L59" s="628"/>
      <c r="M59" s="628"/>
      <c r="N59" s="628"/>
      <c r="O59" s="628"/>
      <c r="P59" s="628"/>
      <c r="Q59" s="628"/>
      <c r="R59" s="628"/>
      <c r="S59" s="628"/>
      <c r="T59" s="628"/>
      <c r="U59" s="628"/>
      <c r="V59" s="629"/>
      <c r="W59" s="310">
        <f t="shared" ref="W59:AX59" si="6">SUM(W44:W58)</f>
        <v>0</v>
      </c>
      <c r="X59" s="311">
        <f t="shared" si="6"/>
        <v>0</v>
      </c>
      <c r="Y59" s="311">
        <f t="shared" si="6"/>
        <v>0</v>
      </c>
      <c r="Z59" s="311">
        <f t="shared" si="6"/>
        <v>0</v>
      </c>
      <c r="AA59" s="311">
        <f t="shared" si="6"/>
        <v>0</v>
      </c>
      <c r="AB59" s="311">
        <f t="shared" si="6"/>
        <v>0</v>
      </c>
      <c r="AC59" s="312">
        <f t="shared" si="6"/>
        <v>0</v>
      </c>
      <c r="AD59" s="310">
        <f t="shared" si="6"/>
        <v>0</v>
      </c>
      <c r="AE59" s="311">
        <f t="shared" si="6"/>
        <v>0</v>
      </c>
      <c r="AF59" s="311">
        <f t="shared" si="6"/>
        <v>0</v>
      </c>
      <c r="AG59" s="311">
        <f t="shared" si="6"/>
        <v>0</v>
      </c>
      <c r="AH59" s="311">
        <f t="shared" si="6"/>
        <v>0</v>
      </c>
      <c r="AI59" s="311">
        <f t="shared" si="6"/>
        <v>0</v>
      </c>
      <c r="AJ59" s="312">
        <f t="shared" si="6"/>
        <v>0</v>
      </c>
      <c r="AK59" s="310">
        <f t="shared" si="6"/>
        <v>0</v>
      </c>
      <c r="AL59" s="311">
        <f t="shared" si="6"/>
        <v>0</v>
      </c>
      <c r="AM59" s="311">
        <f t="shared" si="6"/>
        <v>0</v>
      </c>
      <c r="AN59" s="311">
        <f t="shared" si="6"/>
        <v>0</v>
      </c>
      <c r="AO59" s="311">
        <f t="shared" si="6"/>
        <v>0</v>
      </c>
      <c r="AP59" s="311">
        <f t="shared" si="6"/>
        <v>0</v>
      </c>
      <c r="AQ59" s="312">
        <f t="shared" si="6"/>
        <v>0</v>
      </c>
      <c r="AR59" s="310">
        <f t="shared" si="6"/>
        <v>0</v>
      </c>
      <c r="AS59" s="311">
        <f t="shared" si="6"/>
        <v>0</v>
      </c>
      <c r="AT59" s="311">
        <f t="shared" si="6"/>
        <v>0</v>
      </c>
      <c r="AU59" s="311">
        <f t="shared" si="6"/>
        <v>0</v>
      </c>
      <c r="AV59" s="311">
        <f t="shared" si="6"/>
        <v>0</v>
      </c>
      <c r="AW59" s="311">
        <f t="shared" si="6"/>
        <v>0</v>
      </c>
      <c r="AX59" s="312">
        <f t="shared" si="6"/>
        <v>0</v>
      </c>
      <c r="AY59" s="665">
        <f>SUM(AY38:BA54)</f>
        <v>0</v>
      </c>
      <c r="AZ59" s="666"/>
      <c r="BA59" s="666"/>
      <c r="BB59" s="667">
        <f>SUM($BB$44:$BD$58)</f>
        <v>0</v>
      </c>
      <c r="BC59" s="667"/>
      <c r="BD59" s="667"/>
      <c r="BE59" s="675" t="e">
        <f>SUM(BE44:BG58)</f>
        <v>#DIV/0!</v>
      </c>
      <c r="BF59" s="675"/>
      <c r="BG59" s="675"/>
      <c r="BH59" s="676">
        <f>SUM(BH44:BJ58)</f>
        <v>0</v>
      </c>
      <c r="BI59" s="677"/>
      <c r="BJ59" s="677"/>
      <c r="BK59" s="673"/>
      <c r="BL59" s="673"/>
      <c r="BM59" s="673"/>
      <c r="BN59" s="674"/>
    </row>
    <row r="60" spans="2:85" ht="21" customHeight="1" thickBot="1">
      <c r="B60" s="763"/>
      <c r="C60" s="627" t="s">
        <v>320</v>
      </c>
      <c r="D60" s="628"/>
      <c r="E60" s="628"/>
      <c r="F60" s="628"/>
      <c r="G60" s="628"/>
      <c r="H60" s="628"/>
      <c r="I60" s="628"/>
      <c r="J60" s="628"/>
      <c r="K60" s="628"/>
      <c r="L60" s="628"/>
      <c r="M60" s="628"/>
      <c r="N60" s="628"/>
      <c r="O60" s="628"/>
      <c r="P60" s="628"/>
      <c r="Q60" s="628"/>
      <c r="R60" s="628"/>
      <c r="S60" s="628"/>
      <c r="T60" s="628"/>
      <c r="U60" s="628"/>
      <c r="V60" s="629"/>
      <c r="W60" s="313">
        <f t="shared" ref="W60:AM60" si="7">SUM(W38:W55)</f>
        <v>0</v>
      </c>
      <c r="X60" s="314">
        <f t="shared" si="7"/>
        <v>0</v>
      </c>
      <c r="Y60" s="314">
        <f t="shared" si="7"/>
        <v>0</v>
      </c>
      <c r="Z60" s="314">
        <f t="shared" si="7"/>
        <v>0</v>
      </c>
      <c r="AA60" s="314">
        <f t="shared" si="7"/>
        <v>0</v>
      </c>
      <c r="AB60" s="314">
        <f t="shared" si="7"/>
        <v>0</v>
      </c>
      <c r="AC60" s="315">
        <f t="shared" si="7"/>
        <v>0</v>
      </c>
      <c r="AD60" s="313">
        <f t="shared" si="7"/>
        <v>0</v>
      </c>
      <c r="AE60" s="314">
        <f t="shared" si="7"/>
        <v>0</v>
      </c>
      <c r="AF60" s="314">
        <f t="shared" si="7"/>
        <v>0</v>
      </c>
      <c r="AG60" s="314">
        <f t="shared" si="7"/>
        <v>0</v>
      </c>
      <c r="AH60" s="314">
        <f t="shared" si="7"/>
        <v>0</v>
      </c>
      <c r="AI60" s="314">
        <f t="shared" si="7"/>
        <v>0</v>
      </c>
      <c r="AJ60" s="315">
        <f t="shared" si="7"/>
        <v>0</v>
      </c>
      <c r="AK60" s="313">
        <f t="shared" si="7"/>
        <v>0</v>
      </c>
      <c r="AL60" s="314">
        <f t="shared" si="7"/>
        <v>0</v>
      </c>
      <c r="AM60" s="314">
        <f t="shared" si="7"/>
        <v>0</v>
      </c>
      <c r="AN60" s="314">
        <f>SUM(AN38:AN56)</f>
        <v>0</v>
      </c>
      <c r="AO60" s="314">
        <f t="shared" ref="AO60:AX60" si="8">SUM(AO38:AO55)</f>
        <v>0</v>
      </c>
      <c r="AP60" s="314">
        <f t="shared" si="8"/>
        <v>0</v>
      </c>
      <c r="AQ60" s="315">
        <f t="shared" si="8"/>
        <v>0</v>
      </c>
      <c r="AR60" s="313">
        <f t="shared" si="8"/>
        <v>0</v>
      </c>
      <c r="AS60" s="314">
        <f t="shared" si="8"/>
        <v>0</v>
      </c>
      <c r="AT60" s="314">
        <f t="shared" si="8"/>
        <v>0</v>
      </c>
      <c r="AU60" s="314">
        <f t="shared" si="8"/>
        <v>0</v>
      </c>
      <c r="AV60" s="314">
        <f t="shared" si="8"/>
        <v>0</v>
      </c>
      <c r="AW60" s="314">
        <f t="shared" si="8"/>
        <v>0</v>
      </c>
      <c r="AX60" s="315">
        <f t="shared" si="8"/>
        <v>0</v>
      </c>
      <c r="AY60" s="665">
        <f>SUM(AY39:BA55)</f>
        <v>0</v>
      </c>
      <c r="AZ60" s="666"/>
      <c r="BA60" s="666"/>
      <c r="BB60" s="667">
        <f>SUM($BB$38:$BD$58)</f>
        <v>0</v>
      </c>
      <c r="BC60" s="667"/>
      <c r="BD60" s="667"/>
      <c r="BE60" s="668"/>
      <c r="BF60" s="669"/>
      <c r="BG60" s="670"/>
      <c r="BH60" s="671"/>
      <c r="BI60" s="672"/>
      <c r="BJ60" s="672"/>
      <c r="BK60" s="673"/>
      <c r="BL60" s="673"/>
      <c r="BM60" s="673"/>
      <c r="BN60" s="674"/>
    </row>
    <row r="61" spans="2:85" ht="21" customHeight="1" thickBot="1">
      <c r="B61" s="316" t="s">
        <v>321</v>
      </c>
      <c r="C61" s="317"/>
      <c r="D61" s="318"/>
      <c r="E61" s="319"/>
      <c r="F61" s="319"/>
      <c r="G61" s="319"/>
      <c r="H61" s="319"/>
      <c r="I61" s="319"/>
      <c r="J61" s="319"/>
      <c r="K61" s="319"/>
      <c r="L61" s="319"/>
      <c r="M61" s="319"/>
      <c r="N61" s="319"/>
      <c r="O61" s="319"/>
      <c r="P61" s="319"/>
      <c r="Q61" s="319"/>
      <c r="R61" s="319"/>
      <c r="S61" s="319"/>
      <c r="T61" s="319"/>
      <c r="U61" s="319"/>
      <c r="V61" s="319"/>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320"/>
      <c r="AY61" s="637"/>
      <c r="AZ61" s="638"/>
      <c r="BA61" s="638"/>
      <c r="BB61" s="638"/>
      <c r="BC61" s="638"/>
      <c r="BD61" s="638"/>
      <c r="BE61" s="638"/>
      <c r="BF61" s="638"/>
      <c r="BG61" s="638"/>
      <c r="BH61" s="638"/>
      <c r="BI61" s="638"/>
      <c r="BJ61" s="638"/>
      <c r="BK61" s="638"/>
      <c r="BL61" s="638"/>
      <c r="BM61" s="638"/>
      <c r="BN61" s="639"/>
    </row>
    <row r="62" spans="2:85" ht="21" customHeight="1">
      <c r="G62" s="3"/>
    </row>
    <row r="63" spans="2:85" ht="21" customHeight="1" thickBot="1">
      <c r="B63" s="179" t="s">
        <v>322</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224"/>
      <c r="BB63" s="4"/>
      <c r="BC63" s="224"/>
      <c r="BD63" s="224"/>
      <c r="BE63" s="4"/>
      <c r="BF63" s="224"/>
      <c r="BG63" s="4"/>
      <c r="BH63" s="4"/>
      <c r="BI63" s="4"/>
      <c r="BJ63" s="4"/>
      <c r="BK63" s="4"/>
      <c r="BL63" s="4"/>
      <c r="BM63" s="4"/>
      <c r="BN63" s="4"/>
    </row>
    <row r="64" spans="2:85" ht="21" customHeight="1" thickBot="1">
      <c r="B64" s="640"/>
      <c r="C64" s="276"/>
      <c r="D64" s="642" t="s">
        <v>298</v>
      </c>
      <c r="E64" s="642"/>
      <c r="F64" s="642"/>
      <c r="G64" s="642"/>
      <c r="H64" s="642"/>
      <c r="I64" s="643"/>
      <c r="J64" s="646" t="s">
        <v>299</v>
      </c>
      <c r="K64" s="647"/>
      <c r="L64" s="647"/>
      <c r="M64" s="647"/>
      <c r="N64" s="647"/>
      <c r="O64" s="648"/>
      <c r="P64" s="652" t="s">
        <v>300</v>
      </c>
      <c r="Q64" s="642"/>
      <c r="R64" s="642"/>
      <c r="S64" s="642"/>
      <c r="T64" s="642"/>
      <c r="U64" s="642"/>
      <c r="V64" s="653"/>
      <c r="W64" s="656" t="s">
        <v>301</v>
      </c>
      <c r="X64" s="657"/>
      <c r="Y64" s="657"/>
      <c r="Z64" s="657"/>
      <c r="AA64" s="657"/>
      <c r="AB64" s="657"/>
      <c r="AC64" s="658"/>
      <c r="AD64" s="656" t="s">
        <v>302</v>
      </c>
      <c r="AE64" s="657"/>
      <c r="AF64" s="657"/>
      <c r="AG64" s="657"/>
      <c r="AH64" s="657"/>
      <c r="AI64" s="657"/>
      <c r="AJ64" s="658"/>
      <c r="AK64" s="656" t="s">
        <v>303</v>
      </c>
      <c r="AL64" s="657"/>
      <c r="AM64" s="657"/>
      <c r="AN64" s="657"/>
      <c r="AO64" s="657"/>
      <c r="AP64" s="657"/>
      <c r="AQ64" s="658"/>
      <c r="AR64" s="640" t="s">
        <v>304</v>
      </c>
      <c r="AS64" s="642"/>
      <c r="AT64" s="642"/>
      <c r="AU64" s="642"/>
      <c r="AV64" s="642"/>
      <c r="AW64" s="642"/>
      <c r="AX64" s="642"/>
      <c r="AY64" s="659" t="s">
        <v>305</v>
      </c>
      <c r="AZ64" s="660"/>
      <c r="BA64" s="660"/>
      <c r="BB64" s="660" t="s">
        <v>306</v>
      </c>
      <c r="BC64" s="660"/>
      <c r="BD64" s="660"/>
      <c r="BE64" s="660" t="s">
        <v>308</v>
      </c>
      <c r="BF64" s="660"/>
      <c r="BG64" s="660"/>
      <c r="BH64" s="660"/>
      <c r="BI64" s="660"/>
      <c r="BJ64" s="660"/>
      <c r="BK64" s="657" t="s">
        <v>309</v>
      </c>
      <c r="BL64" s="657"/>
      <c r="BM64" s="657"/>
      <c r="BN64" s="658"/>
    </row>
    <row r="65" spans="2:66" ht="21" customHeight="1" thickBot="1">
      <c r="B65" s="641"/>
      <c r="C65" s="277"/>
      <c r="D65" s="644"/>
      <c r="E65" s="644"/>
      <c r="F65" s="644"/>
      <c r="G65" s="644"/>
      <c r="H65" s="644"/>
      <c r="I65" s="645"/>
      <c r="J65" s="649"/>
      <c r="K65" s="650"/>
      <c r="L65" s="650"/>
      <c r="M65" s="650"/>
      <c r="N65" s="650"/>
      <c r="O65" s="651"/>
      <c r="P65" s="654"/>
      <c r="Q65" s="644"/>
      <c r="R65" s="644"/>
      <c r="S65" s="644"/>
      <c r="T65" s="644"/>
      <c r="U65" s="644"/>
      <c r="V65" s="655"/>
      <c r="W65" s="278" t="s">
        <v>310</v>
      </c>
      <c r="X65" s="279" t="s">
        <v>311</v>
      </c>
      <c r="Y65" s="279" t="s">
        <v>312</v>
      </c>
      <c r="Z65" s="279" t="s">
        <v>313</v>
      </c>
      <c r="AA65" s="279" t="s">
        <v>314</v>
      </c>
      <c r="AB65" s="279" t="s">
        <v>315</v>
      </c>
      <c r="AC65" s="280" t="s">
        <v>316</v>
      </c>
      <c r="AD65" s="278" t="s">
        <v>310</v>
      </c>
      <c r="AE65" s="279" t="s">
        <v>311</v>
      </c>
      <c r="AF65" s="279" t="s">
        <v>312</v>
      </c>
      <c r="AG65" s="279" t="s">
        <v>313</v>
      </c>
      <c r="AH65" s="279" t="s">
        <v>314</v>
      </c>
      <c r="AI65" s="279" t="s">
        <v>315</v>
      </c>
      <c r="AJ65" s="280" t="s">
        <v>316</v>
      </c>
      <c r="AK65" s="278" t="s">
        <v>310</v>
      </c>
      <c r="AL65" s="279" t="s">
        <v>311</v>
      </c>
      <c r="AM65" s="279" t="s">
        <v>312</v>
      </c>
      <c r="AN65" s="279" t="s">
        <v>313</v>
      </c>
      <c r="AO65" s="279" t="s">
        <v>314</v>
      </c>
      <c r="AP65" s="279" t="s">
        <v>315</v>
      </c>
      <c r="AQ65" s="280" t="s">
        <v>316</v>
      </c>
      <c r="AR65" s="281" t="s">
        <v>310</v>
      </c>
      <c r="AS65" s="282" t="s">
        <v>311</v>
      </c>
      <c r="AT65" s="282" t="s">
        <v>312</v>
      </c>
      <c r="AU65" s="282" t="s">
        <v>313</v>
      </c>
      <c r="AV65" s="282" t="s">
        <v>314</v>
      </c>
      <c r="AW65" s="282" t="s">
        <v>315</v>
      </c>
      <c r="AX65" s="321" t="s">
        <v>316</v>
      </c>
      <c r="AY65" s="661"/>
      <c r="AZ65" s="662"/>
      <c r="BA65" s="662"/>
      <c r="BB65" s="662"/>
      <c r="BC65" s="662"/>
      <c r="BD65" s="662"/>
      <c r="BE65" s="662"/>
      <c r="BF65" s="662"/>
      <c r="BG65" s="662"/>
      <c r="BH65" s="662"/>
      <c r="BI65" s="662"/>
      <c r="BJ65" s="662"/>
      <c r="BK65" s="663"/>
      <c r="BL65" s="663"/>
      <c r="BM65" s="663"/>
      <c r="BN65" s="664"/>
    </row>
    <row r="66" spans="2:66" ht="21" customHeight="1">
      <c r="B66" s="614"/>
      <c r="C66" s="615" t="s">
        <v>236</v>
      </c>
      <c r="D66" s="616"/>
      <c r="E66" s="617"/>
      <c r="F66" s="617"/>
      <c r="G66" s="617"/>
      <c r="H66" s="617"/>
      <c r="I66" s="617"/>
      <c r="J66" s="617"/>
      <c r="K66" s="617"/>
      <c r="L66" s="617"/>
      <c r="M66" s="617"/>
      <c r="N66" s="617"/>
      <c r="O66" s="617"/>
      <c r="P66" s="618"/>
      <c r="Q66" s="618"/>
      <c r="R66" s="618"/>
      <c r="S66" s="618"/>
      <c r="T66" s="618"/>
      <c r="U66" s="618"/>
      <c r="V66" s="619"/>
      <c r="W66" s="299"/>
      <c r="X66" s="289"/>
      <c r="Y66" s="289"/>
      <c r="Z66" s="289"/>
      <c r="AA66" s="289"/>
      <c r="AB66" s="289"/>
      <c r="AC66" s="290"/>
      <c r="AD66" s="288"/>
      <c r="AE66" s="289"/>
      <c r="AF66" s="289"/>
      <c r="AG66" s="289"/>
      <c r="AH66" s="289"/>
      <c r="AI66" s="289"/>
      <c r="AJ66" s="290"/>
      <c r="AK66" s="288"/>
      <c r="AL66" s="289"/>
      <c r="AM66" s="289"/>
      <c r="AN66" s="289"/>
      <c r="AO66" s="289"/>
      <c r="AP66" s="289"/>
      <c r="AQ66" s="290"/>
      <c r="AR66" s="288"/>
      <c r="AS66" s="289"/>
      <c r="AT66" s="289"/>
      <c r="AU66" s="289"/>
      <c r="AV66" s="289"/>
      <c r="AW66" s="289"/>
      <c r="AX66" s="290"/>
      <c r="AY66" s="620">
        <f t="shared" ref="AY66:AY73" si="9">SUM(W66:AX66)</f>
        <v>0</v>
      </c>
      <c r="AZ66" s="621"/>
      <c r="BA66" s="621"/>
      <c r="BB66" s="622">
        <f>AY66/4</f>
        <v>0</v>
      </c>
      <c r="BC66" s="622"/>
      <c r="BD66" s="623"/>
      <c r="BE66" s="624">
        <f>ROUNDDOWN(SUM($BB$66:$BD$73)/40,1)</f>
        <v>0</v>
      </c>
      <c r="BF66" s="624"/>
      <c r="BG66" s="624"/>
      <c r="BH66" s="624"/>
      <c r="BI66" s="624"/>
      <c r="BJ66" s="624"/>
      <c r="BK66" s="612"/>
      <c r="BL66" s="612"/>
      <c r="BM66" s="612"/>
      <c r="BN66" s="613"/>
    </row>
    <row r="67" spans="2:66" ht="21" customHeight="1">
      <c r="B67" s="614"/>
      <c r="C67" s="614"/>
      <c r="D67" s="601"/>
      <c r="E67" s="602"/>
      <c r="F67" s="602"/>
      <c r="G67" s="602"/>
      <c r="H67" s="602"/>
      <c r="I67" s="602"/>
      <c r="J67" s="602"/>
      <c r="K67" s="602"/>
      <c r="L67" s="602"/>
      <c r="M67" s="602"/>
      <c r="N67" s="602"/>
      <c r="O67" s="602"/>
      <c r="P67" s="610"/>
      <c r="Q67" s="610"/>
      <c r="R67" s="610"/>
      <c r="S67" s="610"/>
      <c r="T67" s="610"/>
      <c r="U67" s="610"/>
      <c r="V67" s="611"/>
      <c r="W67" s="301"/>
      <c r="X67" s="293"/>
      <c r="Y67" s="293"/>
      <c r="Z67" s="293"/>
      <c r="AA67" s="293"/>
      <c r="AB67" s="293"/>
      <c r="AC67" s="294"/>
      <c r="AD67" s="292"/>
      <c r="AE67" s="293"/>
      <c r="AF67" s="293"/>
      <c r="AG67" s="293"/>
      <c r="AH67" s="293"/>
      <c r="AI67" s="293"/>
      <c r="AJ67" s="294"/>
      <c r="AK67" s="292"/>
      <c r="AL67" s="293"/>
      <c r="AM67" s="293"/>
      <c r="AN67" s="293"/>
      <c r="AO67" s="293"/>
      <c r="AP67" s="293"/>
      <c r="AQ67" s="294"/>
      <c r="AR67" s="301"/>
      <c r="AS67" s="293"/>
      <c r="AT67" s="293"/>
      <c r="AU67" s="293"/>
      <c r="AV67" s="293"/>
      <c r="AW67" s="293"/>
      <c r="AX67" s="294"/>
      <c r="AY67" s="606">
        <f t="shared" si="9"/>
        <v>0</v>
      </c>
      <c r="AZ67" s="607"/>
      <c r="BA67" s="607"/>
      <c r="BB67" s="608">
        <f>AY67/4</f>
        <v>0</v>
      </c>
      <c r="BC67" s="608"/>
      <c r="BD67" s="609"/>
      <c r="BE67" s="625"/>
      <c r="BF67" s="625"/>
      <c r="BG67" s="625"/>
      <c r="BH67" s="625"/>
      <c r="BI67" s="625"/>
      <c r="BJ67" s="625"/>
      <c r="BK67" s="588"/>
      <c r="BL67" s="588"/>
      <c r="BM67" s="588"/>
      <c r="BN67" s="589"/>
    </row>
    <row r="68" spans="2:66" ht="21" customHeight="1">
      <c r="B68" s="614"/>
      <c r="C68" s="614"/>
      <c r="D68" s="601"/>
      <c r="E68" s="602"/>
      <c r="F68" s="602"/>
      <c r="G68" s="602"/>
      <c r="H68" s="602"/>
      <c r="I68" s="602"/>
      <c r="J68" s="602"/>
      <c r="K68" s="602"/>
      <c r="L68" s="602"/>
      <c r="M68" s="602"/>
      <c r="N68" s="602"/>
      <c r="O68" s="602"/>
      <c r="P68" s="610"/>
      <c r="Q68" s="610"/>
      <c r="R68" s="610"/>
      <c r="S68" s="610"/>
      <c r="T68" s="610"/>
      <c r="U68" s="610"/>
      <c r="V68" s="611"/>
      <c r="W68" s="322"/>
      <c r="X68" s="308"/>
      <c r="Y68" s="308"/>
      <c r="Z68" s="308"/>
      <c r="AA68" s="308"/>
      <c r="AB68" s="308"/>
      <c r="AC68" s="309"/>
      <c r="AD68" s="307"/>
      <c r="AE68" s="308"/>
      <c r="AF68" s="308"/>
      <c r="AG68" s="308"/>
      <c r="AH68" s="308"/>
      <c r="AI68" s="308"/>
      <c r="AJ68" s="309"/>
      <c r="AK68" s="307"/>
      <c r="AL68" s="308"/>
      <c r="AM68" s="308"/>
      <c r="AN68" s="308"/>
      <c r="AO68" s="308"/>
      <c r="AP68" s="308"/>
      <c r="AQ68" s="309"/>
      <c r="AR68" s="307"/>
      <c r="AS68" s="308"/>
      <c r="AT68" s="308"/>
      <c r="AU68" s="308"/>
      <c r="AV68" s="308"/>
      <c r="AW68" s="308"/>
      <c r="AX68" s="309"/>
      <c r="AY68" s="606">
        <f t="shared" si="9"/>
        <v>0</v>
      </c>
      <c r="AZ68" s="607"/>
      <c r="BA68" s="607"/>
      <c r="BB68" s="608">
        <f t="shared" ref="BB68:BB73" si="10">AY68/4</f>
        <v>0</v>
      </c>
      <c r="BC68" s="608"/>
      <c r="BD68" s="609"/>
      <c r="BE68" s="625"/>
      <c r="BF68" s="625"/>
      <c r="BG68" s="625"/>
      <c r="BH68" s="625"/>
      <c r="BI68" s="625"/>
      <c r="BJ68" s="625"/>
      <c r="BK68" s="588"/>
      <c r="BL68" s="588"/>
      <c r="BM68" s="588"/>
      <c r="BN68" s="589"/>
    </row>
    <row r="69" spans="2:66" ht="21" customHeight="1">
      <c r="B69" s="614"/>
      <c r="C69" s="614"/>
      <c r="D69" s="601"/>
      <c r="E69" s="602"/>
      <c r="F69" s="602"/>
      <c r="G69" s="602"/>
      <c r="H69" s="602"/>
      <c r="I69" s="602"/>
      <c r="J69" s="602"/>
      <c r="K69" s="602"/>
      <c r="L69" s="602"/>
      <c r="M69" s="602"/>
      <c r="N69" s="602"/>
      <c r="O69" s="602"/>
      <c r="P69" s="603"/>
      <c r="Q69" s="604"/>
      <c r="R69" s="604"/>
      <c r="S69" s="604"/>
      <c r="T69" s="604"/>
      <c r="U69" s="604"/>
      <c r="V69" s="605"/>
      <c r="W69" s="301"/>
      <c r="X69" s="293"/>
      <c r="Y69" s="293"/>
      <c r="Z69" s="308"/>
      <c r="AA69" s="308"/>
      <c r="AB69" s="293"/>
      <c r="AC69" s="294"/>
      <c r="AD69" s="292"/>
      <c r="AE69" s="293"/>
      <c r="AF69" s="293"/>
      <c r="AG69" s="308"/>
      <c r="AH69" s="308"/>
      <c r="AI69" s="293"/>
      <c r="AJ69" s="294"/>
      <c r="AK69" s="292"/>
      <c r="AL69" s="293"/>
      <c r="AM69" s="293"/>
      <c r="AN69" s="308"/>
      <c r="AO69" s="308"/>
      <c r="AP69" s="293"/>
      <c r="AQ69" s="294"/>
      <c r="AR69" s="301"/>
      <c r="AS69" s="293"/>
      <c r="AT69" s="293"/>
      <c r="AU69" s="308"/>
      <c r="AV69" s="293"/>
      <c r="AW69" s="293"/>
      <c r="AX69" s="294"/>
      <c r="AY69" s="606">
        <f t="shared" si="9"/>
        <v>0</v>
      </c>
      <c r="AZ69" s="607"/>
      <c r="BA69" s="607"/>
      <c r="BB69" s="608">
        <f t="shared" si="10"/>
        <v>0</v>
      </c>
      <c r="BC69" s="608"/>
      <c r="BD69" s="609"/>
      <c r="BE69" s="625"/>
      <c r="BF69" s="625"/>
      <c r="BG69" s="625"/>
      <c r="BH69" s="625"/>
      <c r="BI69" s="625"/>
      <c r="BJ69" s="625"/>
      <c r="BK69" s="588"/>
      <c r="BL69" s="588"/>
      <c r="BM69" s="588"/>
      <c r="BN69" s="589"/>
    </row>
    <row r="70" spans="2:66" ht="21" customHeight="1">
      <c r="B70" s="614"/>
      <c r="C70" s="614"/>
      <c r="D70" s="601"/>
      <c r="E70" s="602"/>
      <c r="F70" s="602"/>
      <c r="G70" s="602"/>
      <c r="H70" s="602"/>
      <c r="I70" s="602"/>
      <c r="J70" s="602"/>
      <c r="K70" s="602"/>
      <c r="L70" s="602"/>
      <c r="M70" s="602"/>
      <c r="N70" s="602"/>
      <c r="O70" s="602"/>
      <c r="P70" s="610"/>
      <c r="Q70" s="610"/>
      <c r="R70" s="610"/>
      <c r="S70" s="610"/>
      <c r="T70" s="610"/>
      <c r="U70" s="610"/>
      <c r="V70" s="611"/>
      <c r="W70" s="322"/>
      <c r="X70" s="308"/>
      <c r="Y70" s="308"/>
      <c r="Z70" s="308"/>
      <c r="AA70" s="308"/>
      <c r="AB70" s="308"/>
      <c r="AC70" s="309"/>
      <c r="AD70" s="307"/>
      <c r="AE70" s="308"/>
      <c r="AF70" s="308"/>
      <c r="AG70" s="308"/>
      <c r="AH70" s="308"/>
      <c r="AI70" s="308"/>
      <c r="AJ70" s="309"/>
      <c r="AK70" s="307"/>
      <c r="AL70" s="308"/>
      <c r="AM70" s="308"/>
      <c r="AN70" s="308"/>
      <c r="AO70" s="308"/>
      <c r="AP70" s="308"/>
      <c r="AQ70" s="309"/>
      <c r="AR70" s="307"/>
      <c r="AS70" s="308"/>
      <c r="AT70" s="308"/>
      <c r="AU70" s="308"/>
      <c r="AV70" s="308"/>
      <c r="AW70" s="308"/>
      <c r="AX70" s="309"/>
      <c r="AY70" s="606">
        <f t="shared" si="9"/>
        <v>0</v>
      </c>
      <c r="AZ70" s="607"/>
      <c r="BA70" s="607"/>
      <c r="BB70" s="608">
        <f t="shared" si="10"/>
        <v>0</v>
      </c>
      <c r="BC70" s="608"/>
      <c r="BD70" s="609"/>
      <c r="BE70" s="625"/>
      <c r="BF70" s="625"/>
      <c r="BG70" s="625"/>
      <c r="BH70" s="625"/>
      <c r="BI70" s="625"/>
      <c r="BJ70" s="625"/>
      <c r="BK70" s="588"/>
      <c r="BL70" s="588"/>
      <c r="BM70" s="588"/>
      <c r="BN70" s="589"/>
    </row>
    <row r="71" spans="2:66" ht="21" customHeight="1">
      <c r="B71" s="614"/>
      <c r="C71" s="614"/>
      <c r="D71" s="601"/>
      <c r="E71" s="602"/>
      <c r="F71" s="602"/>
      <c r="G71" s="602"/>
      <c r="H71" s="602"/>
      <c r="I71" s="602"/>
      <c r="J71" s="602"/>
      <c r="K71" s="602"/>
      <c r="L71" s="602"/>
      <c r="M71" s="602"/>
      <c r="N71" s="602"/>
      <c r="O71" s="602"/>
      <c r="P71" s="603"/>
      <c r="Q71" s="604"/>
      <c r="R71" s="604"/>
      <c r="S71" s="604"/>
      <c r="T71" s="604"/>
      <c r="U71" s="604"/>
      <c r="V71" s="605"/>
      <c r="W71" s="301"/>
      <c r="X71" s="293"/>
      <c r="Y71" s="293"/>
      <c r="Z71" s="293"/>
      <c r="AA71" s="293"/>
      <c r="AB71" s="293"/>
      <c r="AC71" s="323"/>
      <c r="AD71" s="292"/>
      <c r="AE71" s="293"/>
      <c r="AF71" s="293"/>
      <c r="AG71" s="293"/>
      <c r="AH71" s="293"/>
      <c r="AI71" s="293"/>
      <c r="AJ71" s="323"/>
      <c r="AK71" s="292"/>
      <c r="AL71" s="293"/>
      <c r="AM71" s="293"/>
      <c r="AN71" s="293"/>
      <c r="AO71" s="293"/>
      <c r="AP71" s="293"/>
      <c r="AQ71" s="323"/>
      <c r="AR71" s="292"/>
      <c r="AS71" s="293"/>
      <c r="AT71" s="293"/>
      <c r="AU71" s="293"/>
      <c r="AV71" s="293"/>
      <c r="AW71" s="293"/>
      <c r="AX71" s="323"/>
      <c r="AY71" s="606">
        <f t="shared" si="9"/>
        <v>0</v>
      </c>
      <c r="AZ71" s="607"/>
      <c r="BA71" s="607"/>
      <c r="BB71" s="608">
        <f t="shared" si="10"/>
        <v>0</v>
      </c>
      <c r="BC71" s="608"/>
      <c r="BD71" s="609"/>
      <c r="BE71" s="625"/>
      <c r="BF71" s="625"/>
      <c r="BG71" s="625"/>
      <c r="BH71" s="625"/>
      <c r="BI71" s="625"/>
      <c r="BJ71" s="625"/>
      <c r="BK71" s="588"/>
      <c r="BL71" s="588"/>
      <c r="BM71" s="588"/>
      <c r="BN71" s="589"/>
    </row>
    <row r="72" spans="2:66" ht="21" customHeight="1">
      <c r="B72" s="614"/>
      <c r="C72" s="614"/>
      <c r="D72" s="601"/>
      <c r="E72" s="602"/>
      <c r="F72" s="602"/>
      <c r="G72" s="602"/>
      <c r="H72" s="602"/>
      <c r="I72" s="602"/>
      <c r="J72" s="602"/>
      <c r="K72" s="602"/>
      <c r="L72" s="602"/>
      <c r="M72" s="602"/>
      <c r="N72" s="602"/>
      <c r="O72" s="602"/>
      <c r="P72" s="603"/>
      <c r="Q72" s="604"/>
      <c r="R72" s="604"/>
      <c r="S72" s="604"/>
      <c r="T72" s="604"/>
      <c r="U72" s="604"/>
      <c r="V72" s="605"/>
      <c r="W72" s="301"/>
      <c r="X72" s="293"/>
      <c r="Y72" s="293"/>
      <c r="Z72" s="293"/>
      <c r="AA72" s="293"/>
      <c r="AB72" s="293"/>
      <c r="AC72" s="294"/>
      <c r="AD72" s="292"/>
      <c r="AE72" s="293"/>
      <c r="AF72" s="293"/>
      <c r="AG72" s="293"/>
      <c r="AH72" s="293"/>
      <c r="AI72" s="293"/>
      <c r="AJ72" s="294"/>
      <c r="AK72" s="292"/>
      <c r="AL72" s="293"/>
      <c r="AM72" s="293"/>
      <c r="AN72" s="293"/>
      <c r="AO72" s="293"/>
      <c r="AP72" s="293"/>
      <c r="AQ72" s="294"/>
      <c r="AR72" s="301"/>
      <c r="AS72" s="293"/>
      <c r="AT72" s="293"/>
      <c r="AU72" s="293"/>
      <c r="AV72" s="293"/>
      <c r="AW72" s="293"/>
      <c r="AX72" s="294"/>
      <c r="AY72" s="606">
        <f t="shared" si="9"/>
        <v>0</v>
      </c>
      <c r="AZ72" s="607"/>
      <c r="BA72" s="607"/>
      <c r="BB72" s="608">
        <f t="shared" si="10"/>
        <v>0</v>
      </c>
      <c r="BC72" s="608"/>
      <c r="BD72" s="609"/>
      <c r="BE72" s="625"/>
      <c r="BF72" s="625"/>
      <c r="BG72" s="625"/>
      <c r="BH72" s="625"/>
      <c r="BI72" s="625"/>
      <c r="BJ72" s="625"/>
      <c r="BK72" s="588"/>
      <c r="BL72" s="588"/>
      <c r="BM72" s="588"/>
      <c r="BN72" s="589"/>
    </row>
    <row r="73" spans="2:66" ht="21" customHeight="1" thickBot="1">
      <c r="B73" s="614"/>
      <c r="C73" s="614"/>
      <c r="D73" s="590"/>
      <c r="E73" s="591"/>
      <c r="F73" s="591"/>
      <c r="G73" s="591"/>
      <c r="H73" s="591"/>
      <c r="I73" s="591"/>
      <c r="J73" s="591"/>
      <c r="K73" s="591"/>
      <c r="L73" s="591"/>
      <c r="M73" s="591"/>
      <c r="N73" s="591"/>
      <c r="O73" s="591"/>
      <c r="P73" s="592"/>
      <c r="Q73" s="593"/>
      <c r="R73" s="593"/>
      <c r="S73" s="593"/>
      <c r="T73" s="593"/>
      <c r="U73" s="593"/>
      <c r="V73" s="594"/>
      <c r="W73" s="306"/>
      <c r="X73" s="304"/>
      <c r="Y73" s="304"/>
      <c r="Z73" s="304"/>
      <c r="AA73" s="304"/>
      <c r="AB73" s="304"/>
      <c r="AC73" s="305"/>
      <c r="AD73" s="303"/>
      <c r="AE73" s="304"/>
      <c r="AF73" s="304"/>
      <c r="AG73" s="304"/>
      <c r="AH73" s="304"/>
      <c r="AI73" s="304"/>
      <c r="AJ73" s="305"/>
      <c r="AK73" s="303"/>
      <c r="AL73" s="304"/>
      <c r="AM73" s="304"/>
      <c r="AN73" s="304"/>
      <c r="AO73" s="304"/>
      <c r="AP73" s="304"/>
      <c r="AQ73" s="305"/>
      <c r="AR73" s="306"/>
      <c r="AS73" s="304"/>
      <c r="AT73" s="304"/>
      <c r="AU73" s="304"/>
      <c r="AV73" s="304"/>
      <c r="AW73" s="304"/>
      <c r="AX73" s="305"/>
      <c r="AY73" s="595">
        <f t="shared" si="9"/>
        <v>0</v>
      </c>
      <c r="AZ73" s="596"/>
      <c r="BA73" s="596"/>
      <c r="BB73" s="597">
        <f t="shared" si="10"/>
        <v>0</v>
      </c>
      <c r="BC73" s="597"/>
      <c r="BD73" s="598"/>
      <c r="BE73" s="626"/>
      <c r="BF73" s="626"/>
      <c r="BG73" s="626"/>
      <c r="BH73" s="626"/>
      <c r="BI73" s="626"/>
      <c r="BJ73" s="626"/>
      <c r="BK73" s="599"/>
      <c r="BL73" s="599"/>
      <c r="BM73" s="599"/>
      <c r="BN73" s="600"/>
    </row>
    <row r="74" spans="2:66" ht="21" customHeight="1" thickBot="1">
      <c r="B74" s="614"/>
      <c r="C74" s="627" t="s">
        <v>319</v>
      </c>
      <c r="D74" s="628"/>
      <c r="E74" s="628"/>
      <c r="F74" s="628"/>
      <c r="G74" s="628"/>
      <c r="H74" s="628"/>
      <c r="I74" s="628"/>
      <c r="J74" s="628"/>
      <c r="K74" s="628"/>
      <c r="L74" s="628"/>
      <c r="M74" s="628"/>
      <c r="N74" s="628"/>
      <c r="O74" s="628"/>
      <c r="P74" s="628"/>
      <c r="Q74" s="628"/>
      <c r="R74" s="628"/>
      <c r="S74" s="628"/>
      <c r="T74" s="628"/>
      <c r="U74" s="628"/>
      <c r="V74" s="629"/>
      <c r="W74" s="310">
        <f t="shared" ref="W74:AX74" si="11">SUM(W66:W73)</f>
        <v>0</v>
      </c>
      <c r="X74" s="311">
        <f t="shared" si="11"/>
        <v>0</v>
      </c>
      <c r="Y74" s="311">
        <f t="shared" si="11"/>
        <v>0</v>
      </c>
      <c r="Z74" s="311">
        <f t="shared" si="11"/>
        <v>0</v>
      </c>
      <c r="AA74" s="311">
        <f t="shared" si="11"/>
        <v>0</v>
      </c>
      <c r="AB74" s="311">
        <f t="shared" si="11"/>
        <v>0</v>
      </c>
      <c r="AC74" s="312">
        <f t="shared" si="11"/>
        <v>0</v>
      </c>
      <c r="AD74" s="310">
        <f t="shared" si="11"/>
        <v>0</v>
      </c>
      <c r="AE74" s="311">
        <f t="shared" si="11"/>
        <v>0</v>
      </c>
      <c r="AF74" s="311">
        <f t="shared" si="11"/>
        <v>0</v>
      </c>
      <c r="AG74" s="311">
        <f t="shared" si="11"/>
        <v>0</v>
      </c>
      <c r="AH74" s="311">
        <f t="shared" si="11"/>
        <v>0</v>
      </c>
      <c r="AI74" s="311">
        <f t="shared" si="11"/>
        <v>0</v>
      </c>
      <c r="AJ74" s="312">
        <f t="shared" si="11"/>
        <v>0</v>
      </c>
      <c r="AK74" s="310">
        <f t="shared" si="11"/>
        <v>0</v>
      </c>
      <c r="AL74" s="311">
        <f t="shared" si="11"/>
        <v>0</v>
      </c>
      <c r="AM74" s="311">
        <f t="shared" si="11"/>
        <v>0</v>
      </c>
      <c r="AN74" s="311">
        <f t="shared" si="11"/>
        <v>0</v>
      </c>
      <c r="AO74" s="311">
        <f t="shared" si="11"/>
        <v>0</v>
      </c>
      <c r="AP74" s="311">
        <f t="shared" si="11"/>
        <v>0</v>
      </c>
      <c r="AQ74" s="312">
        <f t="shared" si="11"/>
        <v>0</v>
      </c>
      <c r="AR74" s="310">
        <f t="shared" si="11"/>
        <v>0</v>
      </c>
      <c r="AS74" s="311">
        <f t="shared" si="11"/>
        <v>0</v>
      </c>
      <c r="AT74" s="311">
        <f t="shared" si="11"/>
        <v>0</v>
      </c>
      <c r="AU74" s="311">
        <f t="shared" si="11"/>
        <v>0</v>
      </c>
      <c r="AV74" s="311">
        <f t="shared" si="11"/>
        <v>0</v>
      </c>
      <c r="AW74" s="311">
        <f t="shared" si="11"/>
        <v>0</v>
      </c>
      <c r="AX74" s="312">
        <f t="shared" si="11"/>
        <v>0</v>
      </c>
      <c r="AY74" s="630">
        <f>SUM(AY66:BA73)</f>
        <v>0</v>
      </c>
      <c r="AZ74" s="631"/>
      <c r="BA74" s="631"/>
      <c r="BB74" s="632">
        <f>SUM($BB$66:$BD$73)</f>
        <v>0</v>
      </c>
      <c r="BC74" s="632"/>
      <c r="BD74" s="633"/>
      <c r="BE74" s="634">
        <f>SUM(BE66)</f>
        <v>0</v>
      </c>
      <c r="BF74" s="635"/>
      <c r="BG74" s="635"/>
      <c r="BH74" s="635"/>
      <c r="BI74" s="635"/>
      <c r="BJ74" s="636"/>
      <c r="BK74" s="583"/>
      <c r="BL74" s="583"/>
      <c r="BM74" s="583"/>
      <c r="BN74" s="584"/>
    </row>
    <row r="75" spans="2:66" ht="21" customHeight="1" thickBot="1">
      <c r="B75" s="316" t="s">
        <v>321</v>
      </c>
      <c r="C75" s="317"/>
      <c r="D75" s="318"/>
      <c r="E75" s="319"/>
      <c r="F75" s="319"/>
      <c r="G75" s="319"/>
      <c r="H75" s="319"/>
      <c r="I75" s="319"/>
      <c r="J75" s="319"/>
      <c r="K75" s="319"/>
      <c r="L75" s="319"/>
      <c r="M75" s="319"/>
      <c r="N75" s="319"/>
      <c r="O75" s="319"/>
      <c r="P75" s="319"/>
      <c r="Q75" s="319"/>
      <c r="R75" s="319"/>
      <c r="S75" s="319"/>
      <c r="T75" s="319"/>
      <c r="U75" s="319"/>
      <c r="V75" s="319"/>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320"/>
      <c r="AY75" s="585">
        <v>40</v>
      </c>
      <c r="AZ75" s="586"/>
      <c r="BA75" s="586"/>
      <c r="BB75" s="586"/>
      <c r="BC75" s="586"/>
      <c r="BD75" s="586"/>
      <c r="BE75" s="586"/>
      <c r="BF75" s="586"/>
      <c r="BG75" s="586"/>
      <c r="BH75" s="586"/>
      <c r="BI75" s="586"/>
      <c r="BJ75" s="586"/>
      <c r="BK75" s="586"/>
      <c r="BL75" s="586"/>
      <c r="BM75" s="586"/>
      <c r="BN75" s="587"/>
    </row>
    <row r="76" spans="2:66" ht="21" customHeight="1">
      <c r="B76" s="3" t="s">
        <v>323</v>
      </c>
    </row>
    <row r="77" spans="2:66" ht="21" customHeight="1">
      <c r="B77" s="3" t="s">
        <v>324</v>
      </c>
      <c r="G77" s="3"/>
    </row>
    <row r="78" spans="2:66" ht="21" customHeight="1">
      <c r="G78" s="3"/>
    </row>
    <row r="89" spans="70:70" ht="21" customHeight="1">
      <c r="BR89" s="159" t="s">
        <v>485</v>
      </c>
    </row>
  </sheetData>
  <mergeCells count="508">
    <mergeCell ref="DB5:DE5"/>
    <mergeCell ref="DF5:DH5"/>
    <mergeCell ref="CH5:CK5"/>
    <mergeCell ref="CL5:CO5"/>
    <mergeCell ref="CP5:CS5"/>
    <mergeCell ref="CT5:CW5"/>
    <mergeCell ref="G6:T6"/>
    <mergeCell ref="Z6:AF6"/>
    <mergeCell ref="AG6:AJ6"/>
    <mergeCell ref="AK6:AN6"/>
    <mergeCell ref="AO6:AR6"/>
    <mergeCell ref="AS6:AV6"/>
    <mergeCell ref="D5:J5"/>
    <mergeCell ref="CA5:CG5"/>
    <mergeCell ref="DB6:DE6"/>
    <mergeCell ref="DF6:DH6"/>
    <mergeCell ref="AO3:AV3"/>
    <mergeCell ref="AW3:BR3"/>
    <mergeCell ref="AO4:AV4"/>
    <mergeCell ref="AW4:BJ4"/>
    <mergeCell ref="BK4:BN4"/>
    <mergeCell ref="BO4:BR4"/>
    <mergeCell ref="CP6:CS6"/>
    <mergeCell ref="CT6:CW6"/>
    <mergeCell ref="CX6:DA6"/>
    <mergeCell ref="CH6:CK6"/>
    <mergeCell ref="CL6:CO6"/>
    <mergeCell ref="CX5:DA5"/>
    <mergeCell ref="D7:F7"/>
    <mergeCell ref="G7:T7"/>
    <mergeCell ref="Z7:AF7"/>
    <mergeCell ref="AG7:AJ7"/>
    <mergeCell ref="AK7:AN7"/>
    <mergeCell ref="AW6:AZ6"/>
    <mergeCell ref="BA6:BD6"/>
    <mergeCell ref="BE6:BG6"/>
    <mergeCell ref="CA6:CG6"/>
    <mergeCell ref="CP7:CS7"/>
    <mergeCell ref="CT7:CW7"/>
    <mergeCell ref="CX7:DA7"/>
    <mergeCell ref="DB7:DE7"/>
    <mergeCell ref="DF7:DH7"/>
    <mergeCell ref="BE7:BG7"/>
    <mergeCell ref="CL7:CO7"/>
    <mergeCell ref="D6:F6"/>
    <mergeCell ref="D8:F8"/>
    <mergeCell ref="G8:T8"/>
    <mergeCell ref="AA8:AF8"/>
    <mergeCell ref="AG8:AJ8"/>
    <mergeCell ref="AK8:AN8"/>
    <mergeCell ref="AO7:AR7"/>
    <mergeCell ref="AS7:AV7"/>
    <mergeCell ref="AW7:AZ7"/>
    <mergeCell ref="BA7:BD7"/>
    <mergeCell ref="DF8:DH8"/>
    <mergeCell ref="CI8:CK9"/>
    <mergeCell ref="CL8:CO8"/>
    <mergeCell ref="CP8:CS8"/>
    <mergeCell ref="CT8:CW8"/>
    <mergeCell ref="CX8:DA8"/>
    <mergeCell ref="DB8:DE8"/>
    <mergeCell ref="AO8:AR8"/>
    <mergeCell ref="AS8:AV8"/>
    <mergeCell ref="AW8:AZ8"/>
    <mergeCell ref="BA8:BD8"/>
    <mergeCell ref="BE8:BG8"/>
    <mergeCell ref="CB8:CH8"/>
    <mergeCell ref="CB10:CE10"/>
    <mergeCell ref="CF10:CH10"/>
    <mergeCell ref="CI10:CK10"/>
    <mergeCell ref="AO9:AR9"/>
    <mergeCell ref="AS9:AV9"/>
    <mergeCell ref="AW9:AZ9"/>
    <mergeCell ref="BA9:BD9"/>
    <mergeCell ref="BE9:BG9"/>
    <mergeCell ref="BW9:CA9"/>
    <mergeCell ref="BW11:CA11"/>
    <mergeCell ref="CB11:CE11"/>
    <mergeCell ref="CF11:CH11"/>
    <mergeCell ref="CI11:CK11"/>
    <mergeCell ref="DF9:DH9"/>
    <mergeCell ref="Z10:AF10"/>
    <mergeCell ref="AG10:AJ10"/>
    <mergeCell ref="AK10:AN10"/>
    <mergeCell ref="AO10:AR10"/>
    <mergeCell ref="AS10:AV10"/>
    <mergeCell ref="AW10:AZ10"/>
    <mergeCell ref="BA10:BD10"/>
    <mergeCell ref="BE10:BG10"/>
    <mergeCell ref="BW10:CA10"/>
    <mergeCell ref="CB9:CE9"/>
    <mergeCell ref="CF9:CH9"/>
    <mergeCell ref="CL9:CO9"/>
    <mergeCell ref="CP9:CS9"/>
    <mergeCell ref="CT9:CW9"/>
    <mergeCell ref="CX9:DA9"/>
    <mergeCell ref="DB9:DE9"/>
    <mergeCell ref="Z9:AF9"/>
    <mergeCell ref="AG9:AJ9"/>
    <mergeCell ref="AK9:AN9"/>
    <mergeCell ref="CB12:CE12"/>
    <mergeCell ref="CF12:CH12"/>
    <mergeCell ref="CI12:CK12"/>
    <mergeCell ref="D13:E13"/>
    <mergeCell ref="F13:V13"/>
    <mergeCell ref="AE13:AK13"/>
    <mergeCell ref="AL13:AN14"/>
    <mergeCell ref="AV13:BB13"/>
    <mergeCell ref="BC13:BE14"/>
    <mergeCell ref="BM13:BS13"/>
    <mergeCell ref="BW13:CA13"/>
    <mergeCell ref="CB13:CE13"/>
    <mergeCell ref="CF13:CH13"/>
    <mergeCell ref="CI13:CK13"/>
    <mergeCell ref="D14:E14"/>
    <mergeCell ref="F14:V14"/>
    <mergeCell ref="AE14:AH14"/>
    <mergeCell ref="AI14:AK14"/>
    <mergeCell ref="AQ14:AU14"/>
    <mergeCell ref="AV14:AY14"/>
    <mergeCell ref="CG14:CI14"/>
    <mergeCell ref="AZ14:BB14"/>
    <mergeCell ref="BH14:BL14"/>
    <mergeCell ref="BM14:BP14"/>
    <mergeCell ref="D15:E15"/>
    <mergeCell ref="F15:V15"/>
    <mergeCell ref="Z15:AD15"/>
    <mergeCell ref="AE15:AH15"/>
    <mergeCell ref="AI15:AK15"/>
    <mergeCell ref="AL15:AN15"/>
    <mergeCell ref="AQ15:AU15"/>
    <mergeCell ref="AV15:AY15"/>
    <mergeCell ref="AZ15:BB15"/>
    <mergeCell ref="BQ14:BS14"/>
    <mergeCell ref="BZ14:CC14"/>
    <mergeCell ref="CD14:CF14"/>
    <mergeCell ref="CG15:CI15"/>
    <mergeCell ref="Z16:AD16"/>
    <mergeCell ref="AE16:AH16"/>
    <mergeCell ref="AI16:AK16"/>
    <mergeCell ref="AL16:AN16"/>
    <mergeCell ref="AQ16:AU16"/>
    <mergeCell ref="AV16:AY16"/>
    <mergeCell ref="AZ16:BB16"/>
    <mergeCell ref="BC16:BE16"/>
    <mergeCell ref="BH16:BL16"/>
    <mergeCell ref="BC15:BE15"/>
    <mergeCell ref="BH15:BL15"/>
    <mergeCell ref="BM15:BP15"/>
    <mergeCell ref="BQ15:BS15"/>
    <mergeCell ref="BZ15:CC15"/>
    <mergeCell ref="CD15:CF15"/>
    <mergeCell ref="BM16:BP16"/>
    <mergeCell ref="BQ16:BS16"/>
    <mergeCell ref="Z17:AD17"/>
    <mergeCell ref="AE17:AH17"/>
    <mergeCell ref="AI17:AK17"/>
    <mergeCell ref="AL17:AN17"/>
    <mergeCell ref="AQ17:AU17"/>
    <mergeCell ref="AV17:AY17"/>
    <mergeCell ref="AZ17:BB17"/>
    <mergeCell ref="BC17:BE17"/>
    <mergeCell ref="AZ18:BB18"/>
    <mergeCell ref="BC18:BE18"/>
    <mergeCell ref="Z21:BM23"/>
    <mergeCell ref="D25:AF25"/>
    <mergeCell ref="AJ25:BL25"/>
    <mergeCell ref="D26:H26"/>
    <mergeCell ref="T26:X26"/>
    <mergeCell ref="AJ26:AN26"/>
    <mergeCell ref="AZ26:BD26"/>
    <mergeCell ref="Z18:AD18"/>
    <mergeCell ref="AE18:AH18"/>
    <mergeCell ref="AI18:AK18"/>
    <mergeCell ref="AL18:AN18"/>
    <mergeCell ref="AQ18:AU18"/>
    <mergeCell ref="AV18:AY18"/>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AJ30:AN30"/>
    <mergeCell ref="AO30:AR30"/>
    <mergeCell ref="AS30:AV30"/>
    <mergeCell ref="AZ30:BD30"/>
    <mergeCell ref="BE30:BH30"/>
    <mergeCell ref="BI30:BL30"/>
    <mergeCell ref="D30:H30"/>
    <mergeCell ref="I30:L30"/>
    <mergeCell ref="M30:P30"/>
    <mergeCell ref="T30:X30"/>
    <mergeCell ref="Y30:AB30"/>
    <mergeCell ref="AC30:AF30"/>
    <mergeCell ref="BG32:BI32"/>
    <mergeCell ref="BJ32:BL32"/>
    <mergeCell ref="B36:B37"/>
    <mergeCell ref="D36:I37"/>
    <mergeCell ref="J36:O37"/>
    <mergeCell ref="P36:V37"/>
    <mergeCell ref="W36:AC36"/>
    <mergeCell ref="AD36:AJ36"/>
    <mergeCell ref="AK36:AQ36"/>
    <mergeCell ref="AR36:AX36"/>
    <mergeCell ref="K32:M32"/>
    <mergeCell ref="N32:P32"/>
    <mergeCell ref="AA32:AC32"/>
    <mergeCell ref="AD32:AF32"/>
    <mergeCell ref="AQ32:AS32"/>
    <mergeCell ref="AT32:AV32"/>
    <mergeCell ref="AY36:BA37"/>
    <mergeCell ref="BB36:BD37"/>
    <mergeCell ref="BE36:BG37"/>
    <mergeCell ref="BH36:BJ37"/>
    <mergeCell ref="BK36:BN37"/>
    <mergeCell ref="B38:B60"/>
    <mergeCell ref="D38:I38"/>
    <mergeCell ref="J38:L38"/>
    <mergeCell ref="M38:O38"/>
    <mergeCell ref="P38:V38"/>
    <mergeCell ref="AY38:BA38"/>
    <mergeCell ref="BB38:BD38"/>
    <mergeCell ref="BE38:BG38"/>
    <mergeCell ref="BH38:BJ38"/>
    <mergeCell ref="AY41:BA41"/>
    <mergeCell ref="BB41:BD41"/>
    <mergeCell ref="BE41:BG41"/>
    <mergeCell ref="BH41:BJ41"/>
    <mergeCell ref="D43:I43"/>
    <mergeCell ref="J43:L43"/>
    <mergeCell ref="M43:O43"/>
    <mergeCell ref="P43:V43"/>
    <mergeCell ref="AY43:BA43"/>
    <mergeCell ref="BB43:BD43"/>
    <mergeCell ref="BE43:BG43"/>
    <mergeCell ref="BH43:BJ43"/>
    <mergeCell ref="D45:I45"/>
    <mergeCell ref="J45:L45"/>
    <mergeCell ref="M45:O45"/>
    <mergeCell ref="BK38:BN38"/>
    <mergeCell ref="C39:C43"/>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BK41:BN41"/>
    <mergeCell ref="D42:I42"/>
    <mergeCell ref="J42:L42"/>
    <mergeCell ref="M42:O42"/>
    <mergeCell ref="P42:V42"/>
    <mergeCell ref="AY42:BA42"/>
    <mergeCell ref="BB42:BD42"/>
    <mergeCell ref="BE42:BG42"/>
    <mergeCell ref="BH42:BJ42"/>
    <mergeCell ref="BK42:BN42"/>
    <mergeCell ref="BK43:BN43"/>
    <mergeCell ref="CE43:CJ46"/>
    <mergeCell ref="CK43:CO43"/>
    <mergeCell ref="C44:C51"/>
    <mergeCell ref="D44:I44"/>
    <mergeCell ref="J44:L44"/>
    <mergeCell ref="M44:O44"/>
    <mergeCell ref="P44:V44"/>
    <mergeCell ref="AY44:BA44"/>
    <mergeCell ref="BB44:BD44"/>
    <mergeCell ref="BK45:BN45"/>
    <mergeCell ref="CK45:CO45"/>
    <mergeCell ref="D46:I46"/>
    <mergeCell ref="J46:L46"/>
    <mergeCell ref="M46:O46"/>
    <mergeCell ref="P46:V46"/>
    <mergeCell ref="AY46:BA46"/>
    <mergeCell ref="BB46:BD46"/>
    <mergeCell ref="BK46:BN46"/>
    <mergeCell ref="CK46:CO46"/>
    <mergeCell ref="BE44:BG51"/>
    <mergeCell ref="BH44:BJ51"/>
    <mergeCell ref="BK44:BN44"/>
    <mergeCell ref="CK44:CO44"/>
    <mergeCell ref="P45:V45"/>
    <mergeCell ref="AY45:BA45"/>
    <mergeCell ref="BB45:BD45"/>
    <mergeCell ref="BK47:BN47"/>
    <mergeCell ref="D48:I48"/>
    <mergeCell ref="J48:L48"/>
    <mergeCell ref="M48:O48"/>
    <mergeCell ref="P48:V48"/>
    <mergeCell ref="AY48:BA48"/>
    <mergeCell ref="BB48:BD48"/>
    <mergeCell ref="BK48:BN48"/>
    <mergeCell ref="D47:I47"/>
    <mergeCell ref="J47:L47"/>
    <mergeCell ref="M47:O47"/>
    <mergeCell ref="P47:V47"/>
    <mergeCell ref="AY47:BA47"/>
    <mergeCell ref="BB47:BD47"/>
    <mergeCell ref="BK49:BN49"/>
    <mergeCell ref="D50:I50"/>
    <mergeCell ref="J50:L50"/>
    <mergeCell ref="M50:O50"/>
    <mergeCell ref="P50:V50"/>
    <mergeCell ref="AY50:BA50"/>
    <mergeCell ref="BB50:BD50"/>
    <mergeCell ref="BK50:BN50"/>
    <mergeCell ref="D49:I49"/>
    <mergeCell ref="J49:L49"/>
    <mergeCell ref="M49:O49"/>
    <mergeCell ref="P49:V49"/>
    <mergeCell ref="AY49:BA49"/>
    <mergeCell ref="BB49:BD49"/>
    <mergeCell ref="BK52:BN52"/>
    <mergeCell ref="D53:I53"/>
    <mergeCell ref="J53:L53"/>
    <mergeCell ref="M53:O53"/>
    <mergeCell ref="P53:V53"/>
    <mergeCell ref="AY53:BA53"/>
    <mergeCell ref="BB53:BD53"/>
    <mergeCell ref="BK53:BN53"/>
    <mergeCell ref="BK51:BN51"/>
    <mergeCell ref="D52:I52"/>
    <mergeCell ref="J52:L52"/>
    <mergeCell ref="M52:O52"/>
    <mergeCell ref="P52:V52"/>
    <mergeCell ref="AY52:BA52"/>
    <mergeCell ref="BB52:BD52"/>
    <mergeCell ref="BE52:BG58"/>
    <mergeCell ref="BH52:BJ58"/>
    <mergeCell ref="D51:I51"/>
    <mergeCell ref="J51:L51"/>
    <mergeCell ref="M51:O51"/>
    <mergeCell ref="P51:V51"/>
    <mergeCell ref="AY51:BA51"/>
    <mergeCell ref="BB51:BD51"/>
    <mergeCell ref="BK54:BN54"/>
    <mergeCell ref="D55:I55"/>
    <mergeCell ref="J55:L55"/>
    <mergeCell ref="M55:O55"/>
    <mergeCell ref="P55:V55"/>
    <mergeCell ref="AY55:BA55"/>
    <mergeCell ref="BB55:BD55"/>
    <mergeCell ref="BK55:BN55"/>
    <mergeCell ref="D54:I54"/>
    <mergeCell ref="J54:L54"/>
    <mergeCell ref="M54:O54"/>
    <mergeCell ref="P54:V54"/>
    <mergeCell ref="AY54:BA54"/>
    <mergeCell ref="BB54:BD54"/>
    <mergeCell ref="P57:V57"/>
    <mergeCell ref="AY57:BA57"/>
    <mergeCell ref="BB57:BD57"/>
    <mergeCell ref="BK57:BN57"/>
    <mergeCell ref="D56:I56"/>
    <mergeCell ref="J56:L56"/>
    <mergeCell ref="M56:O56"/>
    <mergeCell ref="P56:V56"/>
    <mergeCell ref="AY56:BA56"/>
    <mergeCell ref="BB56:BD56"/>
    <mergeCell ref="C60:V60"/>
    <mergeCell ref="AY60:BA60"/>
    <mergeCell ref="BB60:BD60"/>
    <mergeCell ref="BE60:BG60"/>
    <mergeCell ref="BH60:BJ60"/>
    <mergeCell ref="BK60:BN60"/>
    <mergeCell ref="BK58:BN58"/>
    <mergeCell ref="C59:V59"/>
    <mergeCell ref="AY59:BA59"/>
    <mergeCell ref="BB59:BD59"/>
    <mergeCell ref="BE59:BG59"/>
    <mergeCell ref="BH59:BJ59"/>
    <mergeCell ref="BK59:BN59"/>
    <mergeCell ref="D58:I58"/>
    <mergeCell ref="J58:L58"/>
    <mergeCell ref="M58:O58"/>
    <mergeCell ref="P58:V58"/>
    <mergeCell ref="AY58:BA58"/>
    <mergeCell ref="BB58:BD58"/>
    <mergeCell ref="C52:C58"/>
    <mergeCell ref="BK56:BN56"/>
    <mergeCell ref="D57:I57"/>
    <mergeCell ref="J57:L57"/>
    <mergeCell ref="M57:O57"/>
    <mergeCell ref="AY61:BN61"/>
    <mergeCell ref="B64:B65"/>
    <mergeCell ref="D64:I65"/>
    <mergeCell ref="J64:O65"/>
    <mergeCell ref="P64:V65"/>
    <mergeCell ref="W64:AC64"/>
    <mergeCell ref="AD64:AJ64"/>
    <mergeCell ref="AK64:AQ64"/>
    <mergeCell ref="AR64:AX64"/>
    <mergeCell ref="AY64:BA65"/>
    <mergeCell ref="BB64:BD65"/>
    <mergeCell ref="BE64:BJ65"/>
    <mergeCell ref="BK64:BN65"/>
    <mergeCell ref="B66:B74"/>
    <mergeCell ref="C66:C73"/>
    <mergeCell ref="D66:I66"/>
    <mergeCell ref="J66:L66"/>
    <mergeCell ref="M66:O66"/>
    <mergeCell ref="P66:V66"/>
    <mergeCell ref="AY66:BA66"/>
    <mergeCell ref="BB66:BD66"/>
    <mergeCell ref="BE66:BJ73"/>
    <mergeCell ref="D69:I69"/>
    <mergeCell ref="J69:L69"/>
    <mergeCell ref="M69:O69"/>
    <mergeCell ref="P69:V69"/>
    <mergeCell ref="AY69:BA69"/>
    <mergeCell ref="BB69:BD69"/>
    <mergeCell ref="C74:V74"/>
    <mergeCell ref="AY74:BA74"/>
    <mergeCell ref="BB74:BD74"/>
    <mergeCell ref="BE74:BJ74"/>
    <mergeCell ref="BK66:BN66"/>
    <mergeCell ref="D67:I67"/>
    <mergeCell ref="J67:L67"/>
    <mergeCell ref="M67:O67"/>
    <mergeCell ref="P67:V67"/>
    <mergeCell ref="AY67:BA67"/>
    <mergeCell ref="BB67:BD67"/>
    <mergeCell ref="BK67:BN67"/>
    <mergeCell ref="BK68:BN68"/>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74:BN74"/>
    <mergeCell ref="AY75:BN75"/>
    <mergeCell ref="BK72:BN72"/>
    <mergeCell ref="D73:I73"/>
    <mergeCell ref="J73:L73"/>
    <mergeCell ref="M73:O73"/>
    <mergeCell ref="P73:V73"/>
    <mergeCell ref="AY73:BA73"/>
    <mergeCell ref="BB73:BD73"/>
    <mergeCell ref="BK73:BN73"/>
    <mergeCell ref="D72:I72"/>
    <mergeCell ref="J72:L72"/>
    <mergeCell ref="M72:O72"/>
    <mergeCell ref="P72:V72"/>
    <mergeCell ref="AY72:BA72"/>
    <mergeCell ref="BB72:BD72"/>
  </mergeCells>
  <phoneticPr fontId="3"/>
  <conditionalFormatting sqref="C32:N32 C26:H27 AC26:AF27 CA26:CD27 I26:L30 Y26:AB30 AG26:AG30 C28:D28 T28 M28:M29 Q28:S29 BV28:BV29 T29:X29 C29:H30 M30:X30 AC30:AF30 BV30:BY30 CA30:CD30 C31:AG31 AG32">
    <cfRule type="expression" dxfId="81" priority="26">
      <formula>COUNTA($D$8)&gt;=1</formula>
    </cfRule>
  </conditionalFormatting>
  <conditionalFormatting sqref="C25:AG25">
    <cfRule type="expression" dxfId="80" priority="32">
      <formula>COUNTA($D$8)&gt;=1</formula>
    </cfRule>
  </conditionalFormatting>
  <conditionalFormatting sqref="C33:AG34">
    <cfRule type="expression" dxfId="79" priority="28">
      <formula>COUNTA($D$8)&gt;=1</formula>
    </cfRule>
  </conditionalFormatting>
  <conditionalFormatting sqref="D6:D8 E17:E18">
    <cfRule type="expression" dxfId="78" priority="41">
      <formula>IF($E$10:$F$10="〇",TRUE,FALSE)</formula>
    </cfRule>
  </conditionalFormatting>
  <conditionalFormatting sqref="D6:D8">
    <cfRule type="expression" dxfId="77" priority="40">
      <formula>IF($E$11:$F$12="〇",TRUE,FALSE)</formula>
    </cfRule>
  </conditionalFormatting>
  <conditionalFormatting sqref="D11">
    <cfRule type="expression" dxfId="76" priority="39">
      <formula>IF($E$10:$F$10="〇",TRUE,FALSE)</formula>
    </cfRule>
  </conditionalFormatting>
  <conditionalFormatting sqref="D13:E13 D14:D15">
    <cfRule type="expression" dxfId="75" priority="38">
      <formula>IF($E$11:$F$12="〇",TRUE,FALSE)</formula>
    </cfRule>
    <cfRule type="expression" dxfId="74" priority="37">
      <formula>IF($E$10:$F$10="〇",TRUE,FALSE)</formula>
    </cfRule>
  </conditionalFormatting>
  <conditionalFormatting sqref="M26:X27">
    <cfRule type="expression" dxfId="73" priority="7">
      <formula>COUNTA($D$8)&gt;=1</formula>
    </cfRule>
  </conditionalFormatting>
  <conditionalFormatting sqref="N32:P32">
    <cfRule type="beginsWith" dxfId="72" priority="15" operator="beginsWith" text="可">
      <formula>LEFT(N32,LEN("可"))="可"</formula>
    </cfRule>
    <cfRule type="containsText" dxfId="71" priority="16" operator="containsText" text="不可">
      <formula>NOT(ISERROR(SEARCH("不可",N32)))</formula>
    </cfRule>
  </conditionalFormatting>
  <conditionalFormatting sqref="Q32:AD32">
    <cfRule type="expression" dxfId="70" priority="25">
      <formula>COUNTA($D$8)&gt;=1</formula>
    </cfRule>
  </conditionalFormatting>
  <conditionalFormatting sqref="AC28:AC29">
    <cfRule type="expression" dxfId="69" priority="5">
      <formula>COUNTA($D$8)&gt;=1</formula>
    </cfRule>
  </conditionalFormatting>
  <conditionalFormatting sqref="AD32:AF32">
    <cfRule type="beginsWith" dxfId="68" priority="13" operator="beginsWith" text="可">
      <formula>LEFT(AD32,LEN("可"))="可"</formula>
    </cfRule>
    <cfRule type="containsText" dxfId="67" priority="14" operator="containsText" text="不可">
      <formula>NOT(ISERROR(SEARCH("不可",AD32)))</formula>
    </cfRule>
  </conditionalFormatting>
  <conditionalFormatting sqref="AE16">
    <cfRule type="expression" dxfId="66" priority="36">
      <formula>COUNTA($D$6,$D$7)&gt;=1</formula>
    </cfRule>
  </conditionalFormatting>
  <conditionalFormatting sqref="AE15:AN15">
    <cfRule type="expression" dxfId="65" priority="31">
      <formula>COUNTA($D$8)&gt;=1</formula>
    </cfRule>
  </conditionalFormatting>
  <conditionalFormatting sqref="AE17:AN17">
    <cfRule type="expression" dxfId="64" priority="35">
      <formula>COUNTA($D$7)&gt;=1</formula>
    </cfRule>
  </conditionalFormatting>
  <conditionalFormatting sqref="AI16:AN16">
    <cfRule type="expression" dxfId="63" priority="42">
      <formula>COUNTA($D$6,$D$7)&gt;=1</formula>
    </cfRule>
  </conditionalFormatting>
  <conditionalFormatting sqref="AI32:AT32">
    <cfRule type="expression" dxfId="62" priority="24">
      <formula>COUNTA($D$6:$D$7)&gt;=1</formula>
    </cfRule>
  </conditionalFormatting>
  <conditionalFormatting sqref="AI25:BM31">
    <cfRule type="expression" dxfId="61" priority="1">
      <formula>COUNTA($D$6:$D$7)&gt;=1</formula>
    </cfRule>
  </conditionalFormatting>
  <conditionalFormatting sqref="AI33:BM33">
    <cfRule type="expression" dxfId="60" priority="27">
      <formula>COUNTA($D$6:$D$7)&gt;=1</formula>
    </cfRule>
  </conditionalFormatting>
  <conditionalFormatting sqref="AT32:AV32">
    <cfRule type="containsText" dxfId="59" priority="12" operator="containsText" text="不可">
      <formula>NOT(ISERROR(SEARCH("不可",AT32)))</formula>
    </cfRule>
    <cfRule type="beginsWith" dxfId="58" priority="10" operator="beginsWith" text="可">
      <formula>LEFT(AT32,LEN("可"))="可"</formula>
    </cfRule>
  </conditionalFormatting>
  <conditionalFormatting sqref="AV15:BE15">
    <cfRule type="expression" dxfId="57" priority="17">
      <formula>COUNTA($D$8)&gt;=1</formula>
    </cfRule>
  </conditionalFormatting>
  <conditionalFormatting sqref="AV16:BE16">
    <cfRule type="expression" dxfId="56" priority="18">
      <formula>COUNTA($D$6,$D$7)&gt;=1</formula>
    </cfRule>
  </conditionalFormatting>
  <conditionalFormatting sqref="AV17:BE17">
    <cfRule type="expression" dxfId="55" priority="19">
      <formula>COUNTA($D$7)&gt;=1</formula>
    </cfRule>
  </conditionalFormatting>
  <conditionalFormatting sqref="AW32:BJ32">
    <cfRule type="expression" dxfId="54" priority="23">
      <formula>COUNTA($D$6:$D$7)&gt;=1</formula>
    </cfRule>
  </conditionalFormatting>
  <conditionalFormatting sqref="BJ32:BL32">
    <cfRule type="containsText" dxfId="53" priority="11" operator="containsText" text="不可">
      <formula>NOT(ISERROR(SEARCH("不可",BJ32)))</formula>
    </cfRule>
    <cfRule type="beginsWith" dxfId="52" priority="9" operator="beginsWith" text="可">
      <formula>LEFT(BJ32,LEN("可"))="可"</formula>
    </cfRule>
  </conditionalFormatting>
  <conditionalFormatting sqref="BM32">
    <cfRule type="expression" dxfId="51" priority="29">
      <formula>COUNTA($D$6:$D$7)&gt;=1</formula>
    </cfRule>
  </conditionalFormatting>
  <conditionalFormatting sqref="BM15:BS15">
    <cfRule type="expression" dxfId="50" priority="30">
      <formula>COUNTA($D$8)&gt;=1</formula>
    </cfRule>
  </conditionalFormatting>
  <conditionalFormatting sqref="BV26:BY27">
    <cfRule type="expression" dxfId="49" priority="8">
      <formula>COUNTA($D$8)&gt;=1</formula>
    </cfRule>
  </conditionalFormatting>
  <conditionalFormatting sqref="CA28:CA29">
    <cfRule type="expression" dxfId="48" priority="6">
      <formula>COUNTA($D$8)&gt;=1</formula>
    </cfRule>
  </conditionalFormatting>
  <conditionalFormatting sqref="CB10:CK10">
    <cfRule type="expression" dxfId="47" priority="20">
      <formula>COUNTA($D$8)&gt;=1</formula>
    </cfRule>
  </conditionalFormatting>
  <conditionalFormatting sqref="CB11:CK11">
    <cfRule type="expression" dxfId="46" priority="21">
      <formula>COUNTA($D$6,$D$7)&gt;=1</formula>
    </cfRule>
  </conditionalFormatting>
  <conditionalFormatting sqref="CB12:CK12">
    <cfRule type="expression" dxfId="45" priority="22">
      <formula>COUNTA($D$7)&gt;=1</formula>
    </cfRule>
  </conditionalFormatting>
  <conditionalFormatting sqref="CF26:CI30">
    <cfRule type="expression" dxfId="44" priority="4">
      <formula>COUNTA($D$6:$D$7)&gt;=1</formula>
    </cfRule>
  </conditionalFormatting>
  <conditionalFormatting sqref="CK26:CN30">
    <cfRule type="expression" dxfId="43" priority="2">
      <formula>COUNTA($D$6:$D$7)&gt;=1</formula>
    </cfRule>
  </conditionalFormatting>
  <conditionalFormatting sqref="CP43:CR44">
    <cfRule type="expression" dxfId="42" priority="34">
      <formula>COUNTA($AN$9)&gt;=1</formula>
    </cfRule>
  </conditionalFormatting>
  <conditionalFormatting sqref="CP45:CR46">
    <cfRule type="expression" dxfId="41" priority="33">
      <formula>COUNTA($AN$7:$AP$8)&gt;=1</formula>
    </cfRule>
  </conditionalFormatting>
  <dataValidations count="2">
    <dataValidation type="list" allowBlank="1" showInputMessage="1" showErrorMessage="1" sqref="E13 D13:D15 D6:D8" xr:uid="{00000000-0002-0000-0700-000000000000}">
      <formula1>$W$2:$W$3</formula1>
    </dataValidation>
    <dataValidation type="list" allowBlank="1" showInputMessage="1" showErrorMessage="1" sqref="E17:E18 D11" xr:uid="{00000000-0002-0000-0700-000001000000}">
      <formula1>$X$2:$X$3</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DH89"/>
  <sheetViews>
    <sheetView view="pageBreakPreview" zoomScale="60" zoomScaleNormal="100" workbookViewId="0">
      <selection activeCell="BR90" sqref="BR90"/>
    </sheetView>
  </sheetViews>
  <sheetFormatPr defaultColWidth="9" defaultRowHeight="21" customHeight="1"/>
  <cols>
    <col min="1" max="1" width="3.77734375" style="3" customWidth="1"/>
    <col min="2" max="2" width="3" style="3" customWidth="1"/>
    <col min="3" max="3" width="5.33203125" style="3" customWidth="1"/>
    <col min="4" max="7" width="3.44140625" style="161" customWidth="1"/>
    <col min="8" max="64" width="3.44140625" style="3" customWidth="1"/>
    <col min="65" max="65" width="3.33203125" style="3" customWidth="1"/>
    <col min="66" max="68" width="3.21875" style="3" customWidth="1"/>
    <col min="69" max="76" width="3.33203125" style="3" customWidth="1"/>
    <col min="77" max="78" width="7.6640625" style="3" customWidth="1"/>
    <col min="79" max="80" width="2.6640625" style="3" customWidth="1"/>
    <col min="81" max="16384" width="9" style="3"/>
  </cols>
  <sheetData>
    <row r="1" spans="2:112" ht="21" customHeight="1">
      <c r="B1" s="3" t="s">
        <v>325</v>
      </c>
    </row>
    <row r="2" spans="2:112" ht="21" customHeight="1">
      <c r="B2" s="161"/>
      <c r="C2" s="161"/>
      <c r="G2" s="3"/>
      <c r="W2" s="3" t="s">
        <v>242</v>
      </c>
      <c r="AK2" s="162"/>
      <c r="AO2" s="163"/>
      <c r="AZ2" s="163"/>
      <c r="BA2" s="163"/>
      <c r="BB2" s="163"/>
      <c r="BC2" s="163"/>
      <c r="BD2" s="163"/>
      <c r="BE2" s="163"/>
      <c r="BF2" s="163"/>
      <c r="BG2" s="163"/>
      <c r="BH2" s="163"/>
      <c r="BI2" s="163"/>
      <c r="BJ2" s="163"/>
      <c r="BK2" s="163"/>
      <c r="BL2" s="163"/>
      <c r="BM2" s="163"/>
      <c r="BN2" s="163"/>
      <c r="BO2" s="163"/>
      <c r="BP2" s="163"/>
      <c r="BQ2" s="163"/>
      <c r="BR2" s="163"/>
      <c r="BS2" s="162"/>
      <c r="BT2" s="162"/>
      <c r="BU2" s="162"/>
      <c r="BV2" s="162"/>
      <c r="BW2" s="162"/>
      <c r="BX2" s="162"/>
      <c r="BY2" s="162"/>
      <c r="BZ2" s="162"/>
      <c r="CA2" s="162"/>
      <c r="CB2" s="162"/>
      <c r="CC2" s="162"/>
      <c r="CD2" s="162"/>
      <c r="CE2" s="162"/>
    </row>
    <row r="3" spans="2:112" ht="21" customHeight="1">
      <c r="B3" s="161"/>
      <c r="C3" s="161"/>
      <c r="G3" s="3"/>
      <c r="Y3" s="3">
        <v>-1</v>
      </c>
      <c r="AO3" s="878" t="s">
        <v>243</v>
      </c>
      <c r="AP3" s="878"/>
      <c r="AQ3" s="878"/>
      <c r="AR3" s="878"/>
      <c r="AS3" s="878"/>
      <c r="AT3" s="878"/>
      <c r="AU3" s="878"/>
      <c r="AV3" s="878"/>
      <c r="AW3" s="879"/>
      <c r="AX3" s="880"/>
      <c r="AY3" s="880"/>
      <c r="AZ3" s="880"/>
      <c r="BA3" s="880"/>
      <c r="BB3" s="880"/>
      <c r="BC3" s="880"/>
      <c r="BD3" s="880"/>
      <c r="BE3" s="880"/>
      <c r="BF3" s="880"/>
      <c r="BG3" s="880"/>
      <c r="BH3" s="880"/>
      <c r="BI3" s="880"/>
      <c r="BJ3" s="880"/>
      <c r="BK3" s="880"/>
      <c r="BL3" s="880"/>
      <c r="BM3" s="880"/>
      <c r="BN3" s="880"/>
      <c r="BO3" s="880"/>
      <c r="BP3" s="880"/>
      <c r="BQ3" s="880"/>
      <c r="BR3" s="881"/>
      <c r="BS3" s="164"/>
      <c r="BT3" s="164"/>
      <c r="BU3" s="164"/>
      <c r="BV3" s="164"/>
      <c r="BW3" s="164"/>
      <c r="BX3" s="164"/>
      <c r="BY3" s="164"/>
      <c r="CA3" s="164"/>
      <c r="CB3" s="164"/>
      <c r="CC3" s="164"/>
      <c r="CD3" s="164"/>
      <c r="CE3" s="164"/>
    </row>
    <row r="4" spans="2:112" ht="21" customHeight="1">
      <c r="B4" s="161"/>
      <c r="C4" s="161"/>
      <c r="G4" s="3"/>
      <c r="AO4" s="878" t="s">
        <v>244</v>
      </c>
      <c r="AP4" s="878"/>
      <c r="AQ4" s="878"/>
      <c r="AR4" s="878"/>
      <c r="AS4" s="878"/>
      <c r="AT4" s="878"/>
      <c r="AU4" s="878"/>
      <c r="AV4" s="878"/>
      <c r="AW4" s="882"/>
      <c r="AX4" s="882"/>
      <c r="AY4" s="882"/>
      <c r="AZ4" s="882"/>
      <c r="BA4" s="882"/>
      <c r="BB4" s="882"/>
      <c r="BC4" s="882"/>
      <c r="BD4" s="882"/>
      <c r="BE4" s="882"/>
      <c r="BF4" s="882"/>
      <c r="BG4" s="882"/>
      <c r="BH4" s="882"/>
      <c r="BI4" s="882"/>
      <c r="BJ4" s="882"/>
      <c r="BK4" s="883" t="s">
        <v>245</v>
      </c>
      <c r="BL4" s="884"/>
      <c r="BM4" s="884"/>
      <c r="BN4" s="885"/>
      <c r="BO4" s="886">
        <v>15</v>
      </c>
      <c r="BP4" s="887"/>
      <c r="BQ4" s="887"/>
      <c r="BR4" s="888"/>
      <c r="BS4" s="164"/>
      <c r="BT4" s="164"/>
      <c r="BU4" s="164"/>
      <c r="BV4" s="164"/>
      <c r="BW4" s="164"/>
      <c r="BX4" s="164"/>
      <c r="BY4" s="164"/>
      <c r="CA4" s="164"/>
      <c r="CB4" s="164"/>
      <c r="CC4" s="164"/>
      <c r="CD4" s="164"/>
      <c r="CE4" s="164"/>
    </row>
    <row r="5" spans="2:112" ht="21" customHeight="1">
      <c r="B5" s="161"/>
      <c r="C5" s="165"/>
      <c r="D5" s="889" t="s">
        <v>246</v>
      </c>
      <c r="E5" s="889"/>
      <c r="F5" s="889"/>
      <c r="G5" s="889"/>
      <c r="H5" s="889"/>
      <c r="I5" s="889"/>
      <c r="J5" s="889"/>
      <c r="K5" s="166"/>
      <c r="L5" s="166"/>
      <c r="M5" s="167"/>
      <c r="N5" s="167"/>
      <c r="O5" s="167"/>
      <c r="P5" s="167"/>
      <c r="Q5" s="167"/>
      <c r="R5" s="167"/>
      <c r="S5" s="167"/>
      <c r="T5" s="167"/>
      <c r="U5" s="168"/>
      <c r="V5" s="169"/>
      <c r="W5" s="170"/>
      <c r="X5" s="171"/>
      <c r="Y5" s="171"/>
      <c r="Z5" s="172" t="s">
        <v>46</v>
      </c>
      <c r="AA5" s="173"/>
      <c r="CA5" s="644"/>
      <c r="CB5" s="644"/>
      <c r="CC5" s="644"/>
      <c r="CD5" s="644"/>
      <c r="CE5" s="644"/>
      <c r="CF5" s="644"/>
      <c r="CG5" s="644"/>
      <c r="CH5" s="877"/>
      <c r="CI5" s="877"/>
      <c r="CJ5" s="877"/>
      <c r="CK5" s="877"/>
      <c r="CL5" s="644"/>
      <c r="CM5" s="644"/>
      <c r="CN5" s="644"/>
      <c r="CO5" s="644"/>
      <c r="CP5" s="644"/>
      <c r="CQ5" s="644"/>
      <c r="CR5" s="644"/>
      <c r="CS5" s="644"/>
      <c r="CT5" s="644"/>
      <c r="CU5" s="644"/>
      <c r="CV5" s="644"/>
      <c r="CW5" s="644"/>
      <c r="CX5" s="644"/>
      <c r="CY5" s="644"/>
      <c r="CZ5" s="644"/>
      <c r="DA5" s="644"/>
      <c r="DB5" s="644"/>
      <c r="DC5" s="644"/>
      <c r="DD5" s="644"/>
      <c r="DE5" s="644"/>
      <c r="DF5" s="644"/>
      <c r="DG5" s="644"/>
      <c r="DH5" s="644"/>
    </row>
    <row r="6" spans="2:112" ht="27.75" customHeight="1">
      <c r="B6" s="161"/>
      <c r="C6" s="165"/>
      <c r="D6" s="874" t="s">
        <v>326</v>
      </c>
      <c r="E6" s="874"/>
      <c r="F6" s="874"/>
      <c r="G6" s="839" t="s">
        <v>247</v>
      </c>
      <c r="H6" s="839"/>
      <c r="I6" s="839"/>
      <c r="J6" s="839"/>
      <c r="K6" s="839"/>
      <c r="L6" s="839"/>
      <c r="M6" s="839"/>
      <c r="N6" s="839"/>
      <c r="O6" s="839"/>
      <c r="P6" s="839"/>
      <c r="Q6" s="839"/>
      <c r="R6" s="839"/>
      <c r="S6" s="839"/>
      <c r="T6" s="840"/>
      <c r="U6" s="168"/>
      <c r="V6" s="168"/>
      <c r="W6" s="170"/>
      <c r="X6" s="171"/>
      <c r="Y6" s="171"/>
      <c r="Z6" s="838"/>
      <c r="AA6" s="839"/>
      <c r="AB6" s="839"/>
      <c r="AC6" s="839"/>
      <c r="AD6" s="839"/>
      <c r="AE6" s="839"/>
      <c r="AF6" s="840"/>
      <c r="AG6" s="711" t="s">
        <v>248</v>
      </c>
      <c r="AH6" s="712"/>
      <c r="AI6" s="712"/>
      <c r="AJ6" s="824"/>
      <c r="AK6" s="838" t="s">
        <v>249</v>
      </c>
      <c r="AL6" s="839"/>
      <c r="AM6" s="839"/>
      <c r="AN6" s="840"/>
      <c r="AO6" s="838" t="s">
        <v>250</v>
      </c>
      <c r="AP6" s="839"/>
      <c r="AQ6" s="839"/>
      <c r="AR6" s="840"/>
      <c r="AS6" s="838" t="s">
        <v>251</v>
      </c>
      <c r="AT6" s="839"/>
      <c r="AU6" s="839"/>
      <c r="AV6" s="840"/>
      <c r="AW6" s="838" t="s">
        <v>252</v>
      </c>
      <c r="AX6" s="839"/>
      <c r="AY6" s="839"/>
      <c r="AZ6" s="840"/>
      <c r="BA6" s="838" t="s">
        <v>253</v>
      </c>
      <c r="BB6" s="839"/>
      <c r="BC6" s="839"/>
      <c r="BD6" s="840"/>
      <c r="BE6" s="838" t="s">
        <v>254</v>
      </c>
      <c r="BF6" s="839"/>
      <c r="BG6" s="840"/>
      <c r="BK6" s="174"/>
      <c r="BL6" s="174"/>
      <c r="BM6" s="174"/>
      <c r="BN6" s="174"/>
      <c r="BO6" s="175"/>
      <c r="BP6" s="176"/>
      <c r="BQ6" s="177"/>
      <c r="BR6" s="177"/>
      <c r="BS6" s="177"/>
      <c r="CA6" s="877"/>
      <c r="CB6" s="877"/>
      <c r="CC6" s="877"/>
      <c r="CD6" s="877"/>
      <c r="CE6" s="877"/>
      <c r="CF6" s="877"/>
      <c r="CG6" s="877"/>
      <c r="CH6" s="873"/>
      <c r="CI6" s="873"/>
      <c r="CJ6" s="873"/>
      <c r="CK6" s="873"/>
      <c r="CL6" s="873"/>
      <c r="CM6" s="873"/>
      <c r="CN6" s="873"/>
      <c r="CO6" s="873"/>
      <c r="CP6" s="873"/>
      <c r="CQ6" s="873"/>
      <c r="CR6" s="873"/>
      <c r="CS6" s="873"/>
      <c r="CT6" s="873"/>
      <c r="CU6" s="873"/>
      <c r="CV6" s="873"/>
      <c r="CW6" s="873"/>
      <c r="CX6" s="873"/>
      <c r="CY6" s="873"/>
      <c r="CZ6" s="873"/>
      <c r="DA6" s="873"/>
      <c r="DB6" s="873"/>
      <c r="DC6" s="873"/>
      <c r="DD6" s="873"/>
      <c r="DE6" s="873"/>
      <c r="DF6" s="860"/>
      <c r="DG6" s="860"/>
      <c r="DH6" s="860"/>
    </row>
    <row r="7" spans="2:112" ht="21" customHeight="1">
      <c r="B7" s="161"/>
      <c r="C7" s="165"/>
      <c r="D7" s="874"/>
      <c r="E7" s="874"/>
      <c r="F7" s="874"/>
      <c r="G7" s="839" t="s">
        <v>255</v>
      </c>
      <c r="H7" s="839"/>
      <c r="I7" s="839"/>
      <c r="J7" s="839"/>
      <c r="K7" s="839"/>
      <c r="L7" s="839"/>
      <c r="M7" s="839"/>
      <c r="N7" s="839"/>
      <c r="O7" s="839"/>
      <c r="P7" s="839"/>
      <c r="Q7" s="839"/>
      <c r="R7" s="839"/>
      <c r="S7" s="839"/>
      <c r="T7" s="840"/>
      <c r="U7" s="168"/>
      <c r="V7" s="168"/>
      <c r="W7" s="170"/>
      <c r="X7" s="171"/>
      <c r="Y7" s="171"/>
      <c r="Z7" s="714" t="s">
        <v>256</v>
      </c>
      <c r="AA7" s="715"/>
      <c r="AB7" s="715"/>
      <c r="AC7" s="715"/>
      <c r="AD7" s="715"/>
      <c r="AE7" s="715"/>
      <c r="AF7" s="876"/>
      <c r="AG7" s="865"/>
      <c r="AH7" s="866"/>
      <c r="AI7" s="866"/>
      <c r="AJ7" s="867"/>
      <c r="AK7" s="865"/>
      <c r="AL7" s="866"/>
      <c r="AM7" s="866"/>
      <c r="AN7" s="867"/>
      <c r="AO7" s="865"/>
      <c r="AP7" s="866"/>
      <c r="AQ7" s="866"/>
      <c r="AR7" s="867"/>
      <c r="AS7" s="865">
        <v>6</v>
      </c>
      <c r="AT7" s="866"/>
      <c r="AU7" s="866"/>
      <c r="AV7" s="867"/>
      <c r="AW7" s="865">
        <v>4</v>
      </c>
      <c r="AX7" s="866"/>
      <c r="AY7" s="866"/>
      <c r="AZ7" s="867"/>
      <c r="BA7" s="865">
        <v>5</v>
      </c>
      <c r="BB7" s="866"/>
      <c r="BC7" s="866"/>
      <c r="BD7" s="867"/>
      <c r="BE7" s="861">
        <f>SUM(AG7:BD7)</f>
        <v>15</v>
      </c>
      <c r="BF7" s="862"/>
      <c r="BG7" s="863"/>
      <c r="BL7" s="178"/>
      <c r="BM7" s="178"/>
      <c r="BN7" s="178"/>
      <c r="BW7" s="179"/>
      <c r="CC7" s="178"/>
      <c r="CD7" s="178"/>
      <c r="CE7" s="178"/>
      <c r="CL7" s="872"/>
      <c r="CM7" s="872"/>
      <c r="CN7" s="872"/>
      <c r="CO7" s="872"/>
      <c r="CP7" s="872"/>
      <c r="CQ7" s="872"/>
      <c r="CR7" s="872"/>
      <c r="CS7" s="872"/>
      <c r="CT7" s="873"/>
      <c r="CU7" s="873"/>
      <c r="CV7" s="873"/>
      <c r="CW7" s="873"/>
      <c r="CX7" s="873"/>
      <c r="CY7" s="873"/>
      <c r="CZ7" s="873"/>
      <c r="DA7" s="873"/>
      <c r="DB7" s="873"/>
      <c r="DC7" s="873"/>
      <c r="DD7" s="873"/>
      <c r="DE7" s="873"/>
      <c r="DF7" s="860"/>
      <c r="DG7" s="860"/>
      <c r="DH7" s="860"/>
    </row>
    <row r="8" spans="2:112" ht="21" customHeight="1">
      <c r="B8" s="161"/>
      <c r="C8" s="165"/>
      <c r="D8" s="874"/>
      <c r="E8" s="874"/>
      <c r="F8" s="874"/>
      <c r="G8" s="839" t="s">
        <v>257</v>
      </c>
      <c r="H8" s="839"/>
      <c r="I8" s="839"/>
      <c r="J8" s="839"/>
      <c r="K8" s="839"/>
      <c r="L8" s="839"/>
      <c r="M8" s="839"/>
      <c r="N8" s="839"/>
      <c r="O8" s="839"/>
      <c r="P8" s="839"/>
      <c r="Q8" s="839"/>
      <c r="R8" s="839"/>
      <c r="S8" s="839"/>
      <c r="T8" s="840"/>
      <c r="U8" s="180"/>
      <c r="V8" s="168"/>
      <c r="W8" s="170"/>
      <c r="X8" s="171"/>
      <c r="Y8" s="171"/>
      <c r="Z8" s="181" t="s">
        <v>25</v>
      </c>
      <c r="AA8" s="711" t="s">
        <v>258</v>
      </c>
      <c r="AB8" s="712"/>
      <c r="AC8" s="712"/>
      <c r="AD8" s="712"/>
      <c r="AE8" s="712"/>
      <c r="AF8" s="824"/>
      <c r="AG8" s="868"/>
      <c r="AH8" s="869"/>
      <c r="AI8" s="869"/>
      <c r="AJ8" s="870"/>
      <c r="AK8" s="868"/>
      <c r="AL8" s="869"/>
      <c r="AM8" s="869"/>
      <c r="AN8" s="870"/>
      <c r="AO8" s="868"/>
      <c r="AP8" s="869"/>
      <c r="AQ8" s="869"/>
      <c r="AR8" s="870"/>
      <c r="AS8" s="865"/>
      <c r="AT8" s="866"/>
      <c r="AU8" s="866"/>
      <c r="AV8" s="867"/>
      <c r="AW8" s="865"/>
      <c r="AX8" s="866"/>
      <c r="AY8" s="866"/>
      <c r="AZ8" s="867"/>
      <c r="BA8" s="865"/>
      <c r="BB8" s="866"/>
      <c r="BC8" s="866"/>
      <c r="BD8" s="867"/>
      <c r="BE8" s="861">
        <f>SUM(AG8:BD8)</f>
        <v>0</v>
      </c>
      <c r="BF8" s="862"/>
      <c r="BG8" s="863"/>
      <c r="CB8" s="644"/>
      <c r="CC8" s="644"/>
      <c r="CD8" s="644"/>
      <c r="CE8" s="644"/>
      <c r="CF8" s="644"/>
      <c r="CG8" s="644"/>
      <c r="CH8" s="644"/>
      <c r="CI8" s="875"/>
      <c r="CJ8" s="875"/>
      <c r="CK8" s="875"/>
      <c r="CL8" s="873"/>
      <c r="CM8" s="873"/>
      <c r="CN8" s="873"/>
      <c r="CO8" s="873"/>
      <c r="CP8" s="873"/>
      <c r="CQ8" s="873"/>
      <c r="CR8" s="873"/>
      <c r="CS8" s="873"/>
      <c r="CT8" s="873"/>
      <c r="CU8" s="873"/>
      <c r="CV8" s="873"/>
      <c r="CW8" s="873"/>
      <c r="CX8" s="873"/>
      <c r="CY8" s="873"/>
      <c r="CZ8" s="873"/>
      <c r="DA8" s="873"/>
      <c r="DB8" s="873"/>
      <c r="DC8" s="873"/>
      <c r="DD8" s="873"/>
      <c r="DE8" s="873"/>
      <c r="DF8" s="860"/>
      <c r="DG8" s="860"/>
      <c r="DH8" s="860"/>
    </row>
    <row r="9" spans="2:112" ht="21" customHeight="1">
      <c r="B9" s="171"/>
      <c r="C9" s="182"/>
      <c r="D9" s="167"/>
      <c r="E9" s="167"/>
      <c r="F9" s="167"/>
      <c r="G9" s="167"/>
      <c r="H9" s="167"/>
      <c r="I9" s="167"/>
      <c r="J9" s="167"/>
      <c r="K9" s="167"/>
      <c r="L9" s="183" t="str">
        <f>IF(COUNTIF(D6:F8,"○")&gt;1,"いずれか１つを選択してください。","")</f>
        <v/>
      </c>
      <c r="M9" s="167"/>
      <c r="N9" s="167"/>
      <c r="O9" s="167"/>
      <c r="P9" s="167"/>
      <c r="Q9" s="167"/>
      <c r="R9" s="167"/>
      <c r="S9" s="167"/>
      <c r="T9" s="167"/>
      <c r="U9" s="184"/>
      <c r="V9" s="184"/>
      <c r="W9" s="170"/>
      <c r="X9" s="171"/>
      <c r="Y9" s="171"/>
      <c r="Z9" s="711" t="s">
        <v>259</v>
      </c>
      <c r="AA9" s="712"/>
      <c r="AB9" s="712"/>
      <c r="AC9" s="712"/>
      <c r="AD9" s="712"/>
      <c r="AE9" s="712"/>
      <c r="AF9" s="824"/>
      <c r="AG9" s="865"/>
      <c r="AH9" s="866"/>
      <c r="AI9" s="866"/>
      <c r="AJ9" s="867"/>
      <c r="AK9" s="865"/>
      <c r="AL9" s="866"/>
      <c r="AM9" s="866"/>
      <c r="AN9" s="867"/>
      <c r="AO9" s="865"/>
      <c r="AP9" s="866"/>
      <c r="AQ9" s="866"/>
      <c r="AR9" s="867"/>
      <c r="AS9" s="865"/>
      <c r="AT9" s="866"/>
      <c r="AU9" s="866"/>
      <c r="AV9" s="867"/>
      <c r="AW9" s="865"/>
      <c r="AX9" s="866"/>
      <c r="AY9" s="866"/>
      <c r="AZ9" s="867"/>
      <c r="BA9" s="865"/>
      <c r="BB9" s="866"/>
      <c r="BC9" s="866"/>
      <c r="BD9" s="867"/>
      <c r="BE9" s="861">
        <f>SUM(AG9:BD9)</f>
        <v>0</v>
      </c>
      <c r="BF9" s="862"/>
      <c r="BG9" s="863"/>
      <c r="BU9" s="179"/>
      <c r="BW9" s="871"/>
      <c r="BX9" s="871"/>
      <c r="BY9" s="871"/>
      <c r="BZ9" s="871"/>
      <c r="CA9" s="871"/>
      <c r="CB9" s="864"/>
      <c r="CC9" s="864"/>
      <c r="CD9" s="864"/>
      <c r="CE9" s="864"/>
      <c r="CF9" s="864"/>
      <c r="CG9" s="864"/>
      <c r="CH9" s="864"/>
      <c r="CI9" s="875"/>
      <c r="CJ9" s="875"/>
      <c r="CK9" s="875"/>
      <c r="CL9" s="860"/>
      <c r="CM9" s="860"/>
      <c r="CN9" s="860"/>
      <c r="CO9" s="860"/>
      <c r="CP9" s="860"/>
      <c r="CQ9" s="860"/>
      <c r="CR9" s="860"/>
      <c r="CS9" s="860"/>
      <c r="CT9" s="860"/>
      <c r="CU9" s="860"/>
      <c r="CV9" s="860"/>
      <c r="CW9" s="860"/>
      <c r="CX9" s="860"/>
      <c r="CY9" s="860"/>
      <c r="CZ9" s="860"/>
      <c r="DA9" s="860"/>
      <c r="DB9" s="860"/>
      <c r="DC9" s="860"/>
      <c r="DD9" s="860"/>
      <c r="DE9" s="860"/>
      <c r="DF9" s="860"/>
      <c r="DG9" s="860"/>
      <c r="DH9" s="860"/>
    </row>
    <row r="10" spans="2:112" ht="21" customHeight="1">
      <c r="B10" s="171"/>
      <c r="C10" s="182"/>
      <c r="D10" s="167"/>
      <c r="E10" s="184"/>
      <c r="F10" s="168"/>
      <c r="G10" s="168"/>
      <c r="H10" s="168"/>
      <c r="I10" s="168"/>
      <c r="J10" s="168"/>
      <c r="K10" s="168"/>
      <c r="L10" s="168"/>
      <c r="M10" s="168"/>
      <c r="N10" s="168"/>
      <c r="O10" s="168"/>
      <c r="P10" s="168"/>
      <c r="Q10" s="168"/>
      <c r="R10" s="168"/>
      <c r="S10" s="168"/>
      <c r="T10" s="168"/>
      <c r="U10" s="168"/>
      <c r="V10" s="184"/>
      <c r="W10" s="170"/>
      <c r="X10" s="171"/>
      <c r="Y10" s="171"/>
      <c r="Z10" s="711" t="s">
        <v>254</v>
      </c>
      <c r="AA10" s="712"/>
      <c r="AB10" s="712"/>
      <c r="AC10" s="712"/>
      <c r="AD10" s="712"/>
      <c r="AE10" s="712"/>
      <c r="AF10" s="824"/>
      <c r="AG10" s="861">
        <f>AG7+AG9</f>
        <v>0</v>
      </c>
      <c r="AH10" s="862"/>
      <c r="AI10" s="862"/>
      <c r="AJ10" s="863"/>
      <c r="AK10" s="861">
        <f t="shared" ref="AK10" si="0">AK7+AK9</f>
        <v>0</v>
      </c>
      <c r="AL10" s="862"/>
      <c r="AM10" s="862"/>
      <c r="AN10" s="863"/>
      <c r="AO10" s="861">
        <f t="shared" ref="AO10" si="1">AO7+AO9</f>
        <v>0</v>
      </c>
      <c r="AP10" s="862"/>
      <c r="AQ10" s="862"/>
      <c r="AR10" s="863"/>
      <c r="AS10" s="861">
        <f>AS7+AS9</f>
        <v>6</v>
      </c>
      <c r="AT10" s="862"/>
      <c r="AU10" s="862"/>
      <c r="AV10" s="863"/>
      <c r="AW10" s="861">
        <f t="shared" ref="AW10" si="2">AW7+AW9</f>
        <v>4</v>
      </c>
      <c r="AX10" s="862"/>
      <c r="AY10" s="862"/>
      <c r="AZ10" s="863"/>
      <c r="BA10" s="861">
        <f t="shared" ref="BA10" si="3">BA7+BA9</f>
        <v>5</v>
      </c>
      <c r="BB10" s="862"/>
      <c r="BC10" s="862"/>
      <c r="BD10" s="863"/>
      <c r="BE10" s="861">
        <f>BE7+BE9</f>
        <v>15</v>
      </c>
      <c r="BF10" s="862"/>
      <c r="BG10" s="863"/>
      <c r="BW10" s="644"/>
      <c r="BX10" s="644"/>
      <c r="BY10" s="644"/>
      <c r="BZ10" s="644"/>
      <c r="CA10" s="644"/>
      <c r="CB10" s="836"/>
      <c r="CC10" s="836"/>
      <c r="CD10" s="836"/>
      <c r="CE10" s="836"/>
      <c r="CF10" s="837"/>
      <c r="CG10" s="837"/>
      <c r="CH10" s="837"/>
      <c r="CI10" s="837"/>
      <c r="CJ10" s="837"/>
      <c r="CK10" s="837"/>
    </row>
    <row r="11" spans="2:112" ht="21" customHeight="1">
      <c r="B11" s="171"/>
      <c r="C11" s="182"/>
      <c r="D11" s="167"/>
      <c r="E11" s="184"/>
      <c r="F11" s="168"/>
      <c r="G11" s="168"/>
      <c r="H11" s="168"/>
      <c r="I11" s="168"/>
      <c r="J11" s="168"/>
      <c r="K11" s="168"/>
      <c r="L11" s="168"/>
      <c r="M11" s="168"/>
      <c r="N11" s="168"/>
      <c r="O11" s="168"/>
      <c r="P11" s="168"/>
      <c r="Q11" s="168"/>
      <c r="R11" s="168"/>
      <c r="S11" s="168"/>
      <c r="T11" s="168"/>
      <c r="U11" s="168"/>
      <c r="V11" s="184"/>
      <c r="W11" s="185"/>
      <c r="X11" s="171"/>
      <c r="Y11" s="171"/>
      <c r="Z11" s="171"/>
      <c r="AA11" s="171"/>
      <c r="BG11" s="186" t="str">
        <f>IF(AND(BE10&lt;&gt;BO4,D13="○"),"「事業者名簿」の定員数と想定される利用者数が一致しません。","")</f>
        <v/>
      </c>
      <c r="BK11" s="174"/>
      <c r="BL11" s="174"/>
      <c r="BM11" s="174"/>
      <c r="BN11" s="174"/>
      <c r="BO11" s="175"/>
      <c r="BP11" s="176"/>
      <c r="BQ11" s="177"/>
      <c r="BR11" s="177"/>
      <c r="BS11" s="177"/>
      <c r="BW11" s="644"/>
      <c r="BX11" s="644"/>
      <c r="BY11" s="644"/>
      <c r="BZ11" s="644"/>
      <c r="CA11" s="644"/>
      <c r="CB11" s="836"/>
      <c r="CC11" s="836"/>
      <c r="CD11" s="836"/>
      <c r="CE11" s="836"/>
      <c r="CF11" s="837"/>
      <c r="CG11" s="837"/>
      <c r="CH11" s="837"/>
      <c r="CI11" s="837"/>
      <c r="CJ11" s="837"/>
      <c r="CK11" s="837"/>
    </row>
    <row r="12" spans="2:112" ht="21" customHeight="1">
      <c r="B12" s="171"/>
      <c r="C12" s="182"/>
      <c r="D12" s="187" t="s">
        <v>260</v>
      </c>
      <c r="E12" s="188"/>
      <c r="F12" s="188"/>
      <c r="G12" s="188"/>
      <c r="H12" s="188"/>
      <c r="I12" s="188"/>
      <c r="J12" s="168"/>
      <c r="K12" s="168"/>
      <c r="L12" s="168"/>
      <c r="M12" s="168"/>
      <c r="N12" s="168"/>
      <c r="O12" s="168"/>
      <c r="P12" s="168"/>
      <c r="Q12" s="168"/>
      <c r="R12" s="168"/>
      <c r="S12" s="168"/>
      <c r="T12" s="168"/>
      <c r="U12" s="168"/>
      <c r="V12" s="184"/>
      <c r="W12" s="189"/>
      <c r="Z12" s="179" t="s">
        <v>261</v>
      </c>
      <c r="AP12" s="179" t="s">
        <v>262</v>
      </c>
      <c r="AQ12" s="179"/>
      <c r="AW12" s="178"/>
      <c r="AX12" s="178"/>
      <c r="AY12" s="178"/>
      <c r="BG12" s="190"/>
      <c r="BH12" s="179" t="s">
        <v>263</v>
      </c>
      <c r="BN12" s="178"/>
      <c r="BO12" s="178"/>
      <c r="BP12" s="178"/>
      <c r="BW12" s="171"/>
      <c r="BX12" s="171"/>
      <c r="BY12" s="171"/>
      <c r="BZ12" s="171"/>
      <c r="CA12" s="171"/>
      <c r="CB12" s="836"/>
      <c r="CC12" s="836"/>
      <c r="CD12" s="836"/>
      <c r="CE12" s="836"/>
      <c r="CF12" s="837"/>
      <c r="CG12" s="837"/>
      <c r="CH12" s="837"/>
      <c r="CI12" s="837"/>
      <c r="CJ12" s="837"/>
      <c r="CK12" s="837"/>
    </row>
    <row r="13" spans="2:112" ht="21" customHeight="1">
      <c r="B13" s="171"/>
      <c r="C13" s="182"/>
      <c r="D13" s="846" t="s">
        <v>326</v>
      </c>
      <c r="E13" s="851"/>
      <c r="F13" s="848" t="s">
        <v>264</v>
      </c>
      <c r="G13" s="849"/>
      <c r="H13" s="849"/>
      <c r="I13" s="849"/>
      <c r="J13" s="849"/>
      <c r="K13" s="849"/>
      <c r="L13" s="849"/>
      <c r="M13" s="849"/>
      <c r="N13" s="849"/>
      <c r="O13" s="849"/>
      <c r="P13" s="849"/>
      <c r="Q13" s="849"/>
      <c r="R13" s="849"/>
      <c r="S13" s="849"/>
      <c r="T13" s="849"/>
      <c r="U13" s="849"/>
      <c r="V13" s="850"/>
      <c r="W13" s="185"/>
      <c r="AE13" s="838" t="s">
        <v>265</v>
      </c>
      <c r="AF13" s="839"/>
      <c r="AG13" s="839"/>
      <c r="AH13" s="839"/>
      <c r="AI13" s="839"/>
      <c r="AJ13" s="839"/>
      <c r="AK13" s="840"/>
      <c r="AL13" s="852" t="s">
        <v>266</v>
      </c>
      <c r="AM13" s="853"/>
      <c r="AN13" s="854"/>
      <c r="AV13" s="838" t="s">
        <v>265</v>
      </c>
      <c r="AW13" s="839"/>
      <c r="AX13" s="839"/>
      <c r="AY13" s="839"/>
      <c r="AZ13" s="839"/>
      <c r="BA13" s="839"/>
      <c r="BB13" s="840"/>
      <c r="BC13" s="852" t="s">
        <v>266</v>
      </c>
      <c r="BD13" s="853"/>
      <c r="BE13" s="854"/>
      <c r="BF13" s="191"/>
      <c r="BG13" s="190"/>
      <c r="BM13" s="838" t="s">
        <v>267</v>
      </c>
      <c r="BN13" s="839"/>
      <c r="BO13" s="839"/>
      <c r="BP13" s="839"/>
      <c r="BQ13" s="839"/>
      <c r="BR13" s="839"/>
      <c r="BS13" s="840"/>
      <c r="BW13" s="858"/>
      <c r="BX13" s="858"/>
      <c r="BY13" s="858"/>
      <c r="BZ13" s="858"/>
      <c r="CA13" s="858"/>
      <c r="CB13" s="844"/>
      <c r="CC13" s="844"/>
      <c r="CD13" s="844"/>
      <c r="CE13" s="844"/>
      <c r="CF13" s="859"/>
      <c r="CG13" s="859"/>
      <c r="CH13" s="859"/>
      <c r="CI13" s="858"/>
      <c r="CJ13" s="858"/>
      <c r="CK13" s="858"/>
    </row>
    <row r="14" spans="2:112" ht="26.25" customHeight="1">
      <c r="B14" s="171"/>
      <c r="C14" s="182"/>
      <c r="D14" s="846"/>
      <c r="E14" s="847"/>
      <c r="F14" s="848" t="s">
        <v>268</v>
      </c>
      <c r="G14" s="849"/>
      <c r="H14" s="849"/>
      <c r="I14" s="849"/>
      <c r="J14" s="849"/>
      <c r="K14" s="849"/>
      <c r="L14" s="849"/>
      <c r="M14" s="849"/>
      <c r="N14" s="849"/>
      <c r="O14" s="849"/>
      <c r="P14" s="849"/>
      <c r="Q14" s="849"/>
      <c r="R14" s="849"/>
      <c r="S14" s="849"/>
      <c r="T14" s="849"/>
      <c r="U14" s="849"/>
      <c r="V14" s="850"/>
      <c r="W14" s="192"/>
      <c r="AE14" s="833" t="s">
        <v>269</v>
      </c>
      <c r="AF14" s="834"/>
      <c r="AG14" s="834"/>
      <c r="AH14" s="835"/>
      <c r="AI14" s="833" t="s">
        <v>270</v>
      </c>
      <c r="AJ14" s="834"/>
      <c r="AK14" s="835"/>
      <c r="AL14" s="855"/>
      <c r="AM14" s="856"/>
      <c r="AN14" s="857"/>
      <c r="AQ14" s="848"/>
      <c r="AR14" s="849"/>
      <c r="AS14" s="849"/>
      <c r="AT14" s="849"/>
      <c r="AU14" s="850"/>
      <c r="AV14" s="833" t="s">
        <v>269</v>
      </c>
      <c r="AW14" s="834"/>
      <c r="AX14" s="834"/>
      <c r="AY14" s="835"/>
      <c r="AZ14" s="833" t="s">
        <v>270</v>
      </c>
      <c r="BA14" s="834"/>
      <c r="BB14" s="835"/>
      <c r="BC14" s="855"/>
      <c r="BD14" s="856"/>
      <c r="BE14" s="857"/>
      <c r="BF14" s="191"/>
      <c r="BG14" s="193"/>
      <c r="BH14" s="848"/>
      <c r="BI14" s="849"/>
      <c r="BJ14" s="849"/>
      <c r="BK14" s="849"/>
      <c r="BL14" s="850"/>
      <c r="BM14" s="833" t="s">
        <v>271</v>
      </c>
      <c r="BN14" s="834"/>
      <c r="BO14" s="834"/>
      <c r="BP14" s="835"/>
      <c r="BQ14" s="833" t="s">
        <v>270</v>
      </c>
      <c r="BR14" s="834"/>
      <c r="BS14" s="835"/>
      <c r="BW14" s="171"/>
      <c r="BX14" s="171"/>
      <c r="BY14" s="171"/>
      <c r="BZ14" s="836"/>
      <c r="CA14" s="836"/>
      <c r="CB14" s="836"/>
      <c r="CC14" s="836"/>
      <c r="CD14" s="837"/>
      <c r="CE14" s="837"/>
      <c r="CF14" s="837"/>
      <c r="CG14" s="837"/>
      <c r="CH14" s="837"/>
      <c r="CI14" s="837"/>
    </row>
    <row r="15" spans="2:112" ht="21" customHeight="1">
      <c r="B15" s="171"/>
      <c r="C15" s="182"/>
      <c r="D15" s="846"/>
      <c r="E15" s="847"/>
      <c r="F15" s="848" t="s">
        <v>272</v>
      </c>
      <c r="G15" s="849"/>
      <c r="H15" s="849"/>
      <c r="I15" s="849"/>
      <c r="J15" s="849"/>
      <c r="K15" s="849"/>
      <c r="L15" s="849"/>
      <c r="M15" s="849"/>
      <c r="N15" s="849"/>
      <c r="O15" s="849"/>
      <c r="P15" s="849"/>
      <c r="Q15" s="849"/>
      <c r="R15" s="849"/>
      <c r="S15" s="849"/>
      <c r="T15" s="849"/>
      <c r="U15" s="849"/>
      <c r="V15" s="850"/>
      <c r="W15" s="192"/>
      <c r="Z15" s="838" t="s">
        <v>273</v>
      </c>
      <c r="AA15" s="839"/>
      <c r="AB15" s="839"/>
      <c r="AC15" s="839"/>
      <c r="AD15" s="840"/>
      <c r="AE15" s="841">
        <f>IF((OR($D$6="○",$D$7="○")),ROUNDDOWN(((BE$7+BE$9*0.9))/6,1))</f>
        <v>2.5</v>
      </c>
      <c r="AF15" s="842"/>
      <c r="AG15" s="842"/>
      <c r="AH15" s="843"/>
      <c r="AI15" s="828">
        <f>AE15*$AY$61</f>
        <v>80</v>
      </c>
      <c r="AJ15" s="829"/>
      <c r="AK15" s="830"/>
      <c r="AL15" s="828">
        <f>AE15*40</f>
        <v>100</v>
      </c>
      <c r="AM15" s="829"/>
      <c r="AN15" s="830"/>
      <c r="AQ15" s="838" t="s">
        <v>273</v>
      </c>
      <c r="AR15" s="839"/>
      <c r="AS15" s="839"/>
      <c r="AT15" s="839"/>
      <c r="AU15" s="840"/>
      <c r="AV15" s="825">
        <f>IF((OR($D$6="○",$D$7="○")),$BE$44)</f>
        <v>2.5</v>
      </c>
      <c r="AW15" s="826"/>
      <c r="AX15" s="826"/>
      <c r="AY15" s="827"/>
      <c r="AZ15" s="831">
        <f>AV15*$AY$61</f>
        <v>80</v>
      </c>
      <c r="BA15" s="831"/>
      <c r="BB15" s="831"/>
      <c r="BC15" s="828">
        <f>AV15*40</f>
        <v>100</v>
      </c>
      <c r="BD15" s="829"/>
      <c r="BE15" s="830"/>
      <c r="BF15" s="194"/>
      <c r="BG15" s="190"/>
      <c r="BH15" s="838" t="s">
        <v>274</v>
      </c>
      <c r="BI15" s="839"/>
      <c r="BJ15" s="839"/>
      <c r="BK15" s="839"/>
      <c r="BL15" s="840"/>
      <c r="BM15" s="825">
        <f>(ROUNDDOWN(BQ15/40,1))</f>
        <v>2.5</v>
      </c>
      <c r="BN15" s="826"/>
      <c r="BO15" s="826"/>
      <c r="BP15" s="827"/>
      <c r="BQ15" s="831">
        <f>$BB$74</f>
        <v>100.25</v>
      </c>
      <c r="BR15" s="831"/>
      <c r="BS15" s="831"/>
      <c r="BU15" s="179"/>
      <c r="BW15" s="179"/>
      <c r="BX15" s="179"/>
      <c r="BY15" s="179"/>
      <c r="BZ15" s="844"/>
      <c r="CA15" s="844"/>
      <c r="CB15" s="844"/>
      <c r="CC15" s="844"/>
      <c r="CD15" s="845"/>
      <c r="CE15" s="845"/>
      <c r="CF15" s="845"/>
      <c r="CG15" s="644"/>
      <c r="CH15" s="644"/>
      <c r="CI15" s="644"/>
    </row>
    <row r="16" spans="2:112" ht="21" customHeight="1">
      <c r="B16" s="171"/>
      <c r="C16" s="195"/>
      <c r="D16" s="196"/>
      <c r="E16" s="196"/>
      <c r="F16" s="196"/>
      <c r="G16" s="196"/>
      <c r="H16" s="196"/>
      <c r="I16" s="196"/>
      <c r="J16" s="196"/>
      <c r="K16" s="196"/>
      <c r="L16" s="197" t="str">
        <f>IF(COUNTIF(D13:E15,"○")&gt;1,"いずれか１つを選択してください。","")</f>
        <v/>
      </c>
      <c r="M16" s="196"/>
      <c r="N16" s="196"/>
      <c r="O16" s="196"/>
      <c r="P16" s="196"/>
      <c r="Q16" s="196"/>
      <c r="R16" s="196"/>
      <c r="S16" s="196"/>
      <c r="T16" s="196"/>
      <c r="U16" s="196"/>
      <c r="V16" s="198"/>
      <c r="W16" s="199"/>
      <c r="Z16" s="838" t="s">
        <v>275</v>
      </c>
      <c r="AA16" s="839"/>
      <c r="AB16" s="839"/>
      <c r="AC16" s="839"/>
      <c r="AD16" s="840"/>
      <c r="AE16" s="841" t="b">
        <f>IF((OR($D$8="○")),ROUNDDOWN((BE$7+BE$9*0.9)/5,1))</f>
        <v>0</v>
      </c>
      <c r="AF16" s="842"/>
      <c r="AG16" s="842"/>
      <c r="AH16" s="843"/>
      <c r="AI16" s="828">
        <f>AE16*$AY$61</f>
        <v>0</v>
      </c>
      <c r="AJ16" s="829"/>
      <c r="AK16" s="830"/>
      <c r="AL16" s="828">
        <f>AE16*40</f>
        <v>0</v>
      </c>
      <c r="AM16" s="829"/>
      <c r="AN16" s="830"/>
      <c r="AQ16" s="838" t="s">
        <v>275</v>
      </c>
      <c r="AR16" s="839"/>
      <c r="AS16" s="839"/>
      <c r="AT16" s="839"/>
      <c r="AU16" s="840"/>
      <c r="AV16" s="825" t="b">
        <f>IF(($D$8="○"),$BE$44)</f>
        <v>0</v>
      </c>
      <c r="AW16" s="826"/>
      <c r="AX16" s="826"/>
      <c r="AY16" s="827"/>
      <c r="AZ16" s="831">
        <f>AV16*$AY$61</f>
        <v>0</v>
      </c>
      <c r="BA16" s="831"/>
      <c r="BB16" s="831"/>
      <c r="BC16" s="828">
        <f>AV16*40</f>
        <v>0</v>
      </c>
      <c r="BD16" s="829"/>
      <c r="BE16" s="830"/>
      <c r="BF16" s="194"/>
      <c r="BG16" s="190"/>
      <c r="BH16" s="817" t="s">
        <v>53</v>
      </c>
      <c r="BI16" s="818"/>
      <c r="BJ16" s="818"/>
      <c r="BK16" s="818"/>
      <c r="BL16" s="819"/>
      <c r="BM16" s="820">
        <f>SUM(BM13:BP15)</f>
        <v>2.5</v>
      </c>
      <c r="BN16" s="821"/>
      <c r="BO16" s="821"/>
      <c r="BP16" s="822"/>
      <c r="BQ16" s="832">
        <f>SUMIF(BQ13:BS15,"&lt;&gt;#VALUE!")</f>
        <v>100.25</v>
      </c>
      <c r="BR16" s="832"/>
      <c r="BS16" s="832"/>
      <c r="BW16" s="200"/>
    </row>
    <row r="17" spans="2:92" ht="21" customHeight="1">
      <c r="B17" s="171"/>
      <c r="C17" s="171"/>
      <c r="D17" s="171"/>
      <c r="E17" s="174"/>
      <c r="F17" s="174"/>
      <c r="G17" s="174"/>
      <c r="H17" s="174"/>
      <c r="I17" s="174"/>
      <c r="J17" s="174"/>
      <c r="K17" s="174"/>
      <c r="L17" s="174"/>
      <c r="M17" s="174"/>
      <c r="N17" s="174"/>
      <c r="O17" s="174"/>
      <c r="P17" s="174"/>
      <c r="Q17" s="174"/>
      <c r="R17" s="174"/>
      <c r="S17" s="174"/>
      <c r="T17" s="174"/>
      <c r="U17" s="174"/>
      <c r="V17" s="171"/>
      <c r="W17" s="171"/>
      <c r="X17" s="171"/>
      <c r="Y17" s="171"/>
      <c r="Z17" s="711" t="s">
        <v>276</v>
      </c>
      <c r="AA17" s="712"/>
      <c r="AB17" s="712"/>
      <c r="AC17" s="712"/>
      <c r="AD17" s="824"/>
      <c r="AE17" s="825">
        <f>IF($D$7="○","",ROUNDDOWN(($AO$7+$AO$9*0.9)/9,1)+ROUNDDOWN(($AS$7-$AS$8+$AS$9*0.9)/6,1)+ROUNDDOWN($AS$8/12,1)+ROUNDDOWN(($AW$7-$AW$8+$AW$9*0.9)/4,1)+ROUNDDOWN($AW$8/8,1)+ROUNDDOWN(($BA$7-$BA$8+$BA$9*0.9)/2.5,1)+ROUNDDOWN($BA$8/5,1))</f>
        <v>4</v>
      </c>
      <c r="AF17" s="826"/>
      <c r="AG17" s="826"/>
      <c r="AH17" s="827"/>
      <c r="AI17" s="828">
        <f>AE17*$AY$61</f>
        <v>128</v>
      </c>
      <c r="AJ17" s="829"/>
      <c r="AK17" s="830"/>
      <c r="AL17" s="828">
        <f>AE17*40</f>
        <v>160</v>
      </c>
      <c r="AM17" s="829"/>
      <c r="AN17" s="830"/>
      <c r="AO17" s="171"/>
      <c r="AP17" s="171"/>
      <c r="AQ17" s="711" t="s">
        <v>276</v>
      </c>
      <c r="AR17" s="712"/>
      <c r="AS17" s="712"/>
      <c r="AT17" s="712"/>
      <c r="AU17" s="824"/>
      <c r="AV17" s="825">
        <f>IF(($D$7="○"),"",$BE$52)</f>
        <v>4.2</v>
      </c>
      <c r="AW17" s="826"/>
      <c r="AX17" s="826"/>
      <c r="AY17" s="827"/>
      <c r="AZ17" s="831">
        <f>AV17*$AY$61</f>
        <v>134.4</v>
      </c>
      <c r="BA17" s="831"/>
      <c r="BB17" s="831"/>
      <c r="BC17" s="828">
        <f>AV17*40</f>
        <v>168</v>
      </c>
      <c r="BD17" s="829"/>
      <c r="BE17" s="830"/>
      <c r="BF17" s="194"/>
      <c r="BG17" s="190"/>
      <c r="BH17" s="171"/>
      <c r="BI17" s="171"/>
      <c r="BJ17" s="171"/>
      <c r="BK17" s="171"/>
      <c r="BL17" s="171"/>
      <c r="BM17" s="178"/>
      <c r="BN17" s="178"/>
      <c r="BO17" s="178"/>
      <c r="BP17" s="178"/>
      <c r="BQ17" s="194"/>
      <c r="BR17" s="194"/>
      <c r="BS17" s="194"/>
    </row>
    <row r="18" spans="2:92" ht="21" customHeight="1">
      <c r="B18" s="171"/>
      <c r="C18" s="171"/>
      <c r="D18" s="171"/>
      <c r="E18" s="174"/>
      <c r="F18" s="174"/>
      <c r="G18" s="174"/>
      <c r="H18" s="174"/>
      <c r="I18" s="174"/>
      <c r="J18" s="174"/>
      <c r="K18" s="174"/>
      <c r="L18" s="174"/>
      <c r="M18" s="174"/>
      <c r="N18" s="174"/>
      <c r="O18" s="174"/>
      <c r="P18" s="174"/>
      <c r="Q18" s="174"/>
      <c r="R18" s="174"/>
      <c r="S18" s="174"/>
      <c r="T18" s="174"/>
      <c r="U18" s="174"/>
      <c r="V18" s="171"/>
      <c r="W18" s="179"/>
      <c r="X18" s="179"/>
      <c r="Y18" s="179"/>
      <c r="Z18" s="817" t="s">
        <v>53</v>
      </c>
      <c r="AA18" s="818"/>
      <c r="AB18" s="818"/>
      <c r="AC18" s="818"/>
      <c r="AD18" s="819"/>
      <c r="AE18" s="820">
        <f>SUM(AE15:AH17)</f>
        <v>6.5</v>
      </c>
      <c r="AF18" s="821"/>
      <c r="AG18" s="821"/>
      <c r="AH18" s="822"/>
      <c r="AI18" s="823">
        <f>SUMIF(AI15:AK17,"&lt;&gt;#VALUE!")</f>
        <v>208</v>
      </c>
      <c r="AJ18" s="823"/>
      <c r="AK18" s="823"/>
      <c r="AL18" s="823">
        <f>SUMIF(AL15:AN17,"&lt;&gt;#VALUE!")</f>
        <v>260</v>
      </c>
      <c r="AM18" s="823"/>
      <c r="AN18" s="823"/>
      <c r="AO18" s="179"/>
      <c r="AP18" s="179"/>
      <c r="AQ18" s="817" t="s">
        <v>53</v>
      </c>
      <c r="AR18" s="818"/>
      <c r="AS18" s="818"/>
      <c r="AT18" s="818"/>
      <c r="AU18" s="819"/>
      <c r="AV18" s="820">
        <f>SUM(AV15:AY17)</f>
        <v>6.7</v>
      </c>
      <c r="AW18" s="821"/>
      <c r="AX18" s="821"/>
      <c r="AY18" s="822"/>
      <c r="AZ18" s="832">
        <f>SUMIF(AZ15:BB17,"&lt;&gt;#VALUE!")</f>
        <v>214.4</v>
      </c>
      <c r="BA18" s="832"/>
      <c r="BB18" s="832"/>
      <c r="BC18" s="817">
        <f>SUMIF(BC15:BE17,"&lt;&gt;#VALUE!")</f>
        <v>268</v>
      </c>
      <c r="BD18" s="818"/>
      <c r="BE18" s="819"/>
      <c r="BF18" s="179"/>
      <c r="BG18" s="201"/>
      <c r="BH18" s="179"/>
      <c r="BI18" s="179"/>
      <c r="BJ18" s="179"/>
      <c r="BK18" s="179"/>
      <c r="BL18" s="179"/>
      <c r="BM18" s="202"/>
      <c r="BN18" s="202"/>
      <c r="BO18" s="202"/>
      <c r="BP18" s="202"/>
      <c r="BQ18" s="203"/>
      <c r="BR18" s="203"/>
      <c r="BS18" s="203"/>
      <c r="BT18" s="179"/>
      <c r="BU18" s="179"/>
      <c r="BV18" s="179"/>
      <c r="BW18" s="204"/>
      <c r="BX18" s="205"/>
    </row>
    <row r="19" spans="2:92" ht="21" customHeight="1" thickBot="1">
      <c r="B19" s="171"/>
      <c r="C19" s="171"/>
      <c r="D19" s="171"/>
      <c r="E19" s="174"/>
      <c r="F19" s="174"/>
      <c r="G19" s="174"/>
      <c r="H19" s="174"/>
      <c r="I19" s="174"/>
      <c r="J19" s="174"/>
      <c r="K19" s="174"/>
      <c r="L19" s="174"/>
      <c r="M19" s="174"/>
      <c r="N19" s="174"/>
      <c r="O19" s="174"/>
      <c r="P19" s="174"/>
      <c r="Q19" s="174"/>
      <c r="R19" s="174"/>
      <c r="S19" s="174"/>
      <c r="T19" s="174"/>
      <c r="U19" s="174"/>
      <c r="V19" s="171"/>
      <c r="W19" s="206"/>
      <c r="X19" s="206"/>
      <c r="Y19" s="206"/>
      <c r="Z19" s="206"/>
      <c r="AA19" s="206"/>
      <c r="AB19" s="207"/>
      <c r="AC19" s="207"/>
      <c r="AD19" s="207"/>
      <c r="AE19" s="207"/>
      <c r="AF19" s="174"/>
      <c r="AG19" s="174"/>
      <c r="AH19" s="174"/>
      <c r="AI19" s="174"/>
      <c r="AJ19" s="174"/>
      <c r="AK19" s="174"/>
      <c r="AM19" s="206"/>
      <c r="AN19" s="206"/>
      <c r="AO19" s="206"/>
      <c r="AP19" s="206"/>
      <c r="AQ19" s="206"/>
      <c r="AR19" s="207"/>
      <c r="AS19" s="207"/>
      <c r="AT19" s="207"/>
      <c r="AU19" s="207"/>
      <c r="AV19" s="208"/>
      <c r="AW19" s="208"/>
      <c r="AX19" s="208"/>
      <c r="AY19" s="174"/>
      <c r="AZ19" s="174"/>
      <c r="BA19" s="174"/>
      <c r="BD19" s="201"/>
      <c r="BE19" s="201"/>
      <c r="BF19" s="201"/>
      <c r="BG19" s="201"/>
      <c r="BH19" s="201"/>
      <c r="BI19" s="209"/>
      <c r="BJ19" s="209"/>
      <c r="BK19" s="209"/>
      <c r="BL19" s="209"/>
      <c r="BM19" s="210"/>
      <c r="BN19" s="210"/>
      <c r="BO19" s="210"/>
      <c r="BP19" s="210"/>
      <c r="BQ19" s="173"/>
      <c r="BR19" s="204"/>
      <c r="BS19" s="204"/>
      <c r="BT19" s="204"/>
      <c r="BU19" s="200"/>
      <c r="BV19" s="200"/>
      <c r="BW19" s="200"/>
      <c r="BX19" s="205"/>
    </row>
    <row r="20" spans="2:92" ht="8.25" customHeight="1">
      <c r="B20" s="211"/>
      <c r="C20" s="212"/>
      <c r="D20" s="212"/>
      <c r="E20" s="213"/>
      <c r="F20" s="213"/>
      <c r="G20" s="213"/>
      <c r="H20" s="213"/>
      <c r="I20" s="213"/>
      <c r="J20" s="213"/>
      <c r="K20" s="213"/>
      <c r="L20" s="213"/>
      <c r="M20" s="213"/>
      <c r="N20" s="213"/>
      <c r="O20" s="213"/>
      <c r="P20" s="213"/>
      <c r="Q20" s="213"/>
      <c r="R20" s="213"/>
      <c r="S20" s="213"/>
      <c r="T20" s="213"/>
      <c r="U20" s="213"/>
      <c r="V20" s="212"/>
      <c r="W20" s="214"/>
      <c r="X20" s="214"/>
      <c r="Y20" s="214"/>
      <c r="Z20" s="214"/>
      <c r="AA20" s="214"/>
      <c r="AB20" s="215"/>
      <c r="AC20" s="215"/>
      <c r="AD20" s="215"/>
      <c r="AE20" s="215"/>
      <c r="AF20" s="213"/>
      <c r="AG20" s="213"/>
      <c r="AH20" s="213"/>
      <c r="AI20" s="213"/>
      <c r="AJ20" s="213"/>
      <c r="AK20" s="213"/>
      <c r="AL20" s="216"/>
      <c r="AM20" s="214"/>
      <c r="AN20" s="214"/>
      <c r="AO20" s="214"/>
      <c r="AP20" s="214"/>
      <c r="AQ20" s="214"/>
      <c r="AR20" s="215"/>
      <c r="AS20" s="215"/>
      <c r="AT20" s="215"/>
      <c r="AU20" s="215"/>
      <c r="AV20" s="217"/>
      <c r="AW20" s="217"/>
      <c r="AX20" s="217"/>
      <c r="AY20" s="213"/>
      <c r="AZ20" s="213"/>
      <c r="BA20" s="213"/>
      <c r="BB20" s="216"/>
      <c r="BC20" s="216"/>
      <c r="BD20" s="218"/>
      <c r="BE20" s="218"/>
      <c r="BF20" s="218"/>
      <c r="BG20" s="218"/>
      <c r="BH20" s="218"/>
      <c r="BI20" s="219"/>
      <c r="BJ20" s="219"/>
      <c r="BK20" s="219"/>
      <c r="BL20" s="219"/>
      <c r="BM20" s="220"/>
      <c r="BN20" s="221"/>
      <c r="BO20" s="210"/>
      <c r="BP20" s="210"/>
      <c r="BQ20" s="173"/>
      <c r="BR20" s="204"/>
      <c r="BS20" s="204"/>
      <c r="BT20" s="204"/>
      <c r="BU20" s="200"/>
      <c r="BV20" s="200"/>
      <c r="BW20" s="200"/>
      <c r="BX20" s="205"/>
    </row>
    <row r="21" spans="2:92" ht="21" customHeight="1">
      <c r="B21" s="222"/>
      <c r="D21" s="179" t="s">
        <v>277</v>
      </c>
      <c r="E21" s="223"/>
      <c r="F21" s="223"/>
      <c r="G21" s="223"/>
      <c r="H21" s="223"/>
      <c r="I21" s="224"/>
      <c r="J21" s="209"/>
      <c r="K21" s="209"/>
      <c r="L21" s="209"/>
      <c r="M21" s="210"/>
      <c r="N21" s="210"/>
      <c r="O21" s="224"/>
      <c r="P21" s="210"/>
      <c r="Q21" s="174"/>
      <c r="R21" s="174"/>
      <c r="S21" s="174"/>
      <c r="T21" s="174"/>
      <c r="U21" s="174"/>
      <c r="V21" s="171"/>
      <c r="W21" s="225"/>
      <c r="X21" s="226"/>
      <c r="Y21" s="226"/>
      <c r="Z21" s="809" t="s">
        <v>278</v>
      </c>
      <c r="AA21" s="809"/>
      <c r="AB21" s="809"/>
      <c r="AC21" s="809"/>
      <c r="AD21" s="809"/>
      <c r="AE21" s="809"/>
      <c r="AF21" s="809"/>
      <c r="AG21" s="809"/>
      <c r="AH21" s="809"/>
      <c r="AI21" s="809"/>
      <c r="AJ21" s="809"/>
      <c r="AK21" s="809"/>
      <c r="AL21" s="809"/>
      <c r="AM21" s="809"/>
      <c r="AN21" s="809"/>
      <c r="AO21" s="809"/>
      <c r="AP21" s="809"/>
      <c r="AQ21" s="809"/>
      <c r="AR21" s="809"/>
      <c r="AS21" s="809"/>
      <c r="AT21" s="809"/>
      <c r="AU21" s="809"/>
      <c r="AV21" s="809"/>
      <c r="AW21" s="809"/>
      <c r="AX21" s="809"/>
      <c r="AY21" s="809"/>
      <c r="AZ21" s="809"/>
      <c r="BA21" s="809"/>
      <c r="BB21" s="809"/>
      <c r="BC21" s="809"/>
      <c r="BD21" s="809"/>
      <c r="BE21" s="809"/>
      <c r="BF21" s="809"/>
      <c r="BG21" s="809"/>
      <c r="BH21" s="809"/>
      <c r="BI21" s="809"/>
      <c r="BJ21" s="809"/>
      <c r="BK21" s="809"/>
      <c r="BL21" s="809"/>
      <c r="BM21" s="810"/>
      <c r="BN21" s="227"/>
      <c r="BO21" s="210"/>
      <c r="BP21" s="210"/>
      <c r="BQ21" s="173"/>
      <c r="BR21" s="204"/>
      <c r="BS21" s="204"/>
      <c r="BT21" s="204"/>
      <c r="BU21" s="200"/>
      <c r="BV21" s="200"/>
      <c r="BW21" s="200"/>
      <c r="BX21" s="210"/>
    </row>
    <row r="22" spans="2:92" ht="16.5" customHeight="1">
      <c r="B22" s="222"/>
      <c r="C22" s="171"/>
      <c r="D22" s="171"/>
      <c r="E22" s="3"/>
      <c r="F22" s="209"/>
      <c r="G22" s="209"/>
      <c r="H22" s="209"/>
      <c r="I22" s="210"/>
      <c r="J22" s="210"/>
      <c r="L22" s="210"/>
      <c r="M22" s="174"/>
      <c r="N22" s="174"/>
      <c r="Q22" s="174"/>
      <c r="S22" s="209"/>
      <c r="T22" s="209"/>
      <c r="U22" s="209"/>
      <c r="V22" s="210"/>
      <c r="W22" s="228" t="s">
        <v>279</v>
      </c>
      <c r="X22" s="229"/>
      <c r="Y22" s="230"/>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c r="BA22" s="811"/>
      <c r="BB22" s="811"/>
      <c r="BC22" s="811"/>
      <c r="BD22" s="811"/>
      <c r="BE22" s="811"/>
      <c r="BF22" s="811"/>
      <c r="BG22" s="811"/>
      <c r="BH22" s="811"/>
      <c r="BI22" s="811"/>
      <c r="BJ22" s="811"/>
      <c r="BK22" s="811"/>
      <c r="BL22" s="811"/>
      <c r="BM22" s="812"/>
      <c r="BN22" s="227"/>
      <c r="BO22" s="210"/>
      <c r="BQ22" s="223"/>
      <c r="BR22" s="231"/>
      <c r="BS22" s="231"/>
      <c r="BT22" s="232"/>
      <c r="BU22" s="232"/>
      <c r="BX22" s="210"/>
    </row>
    <row r="23" spans="2:92" ht="16.5" customHeight="1">
      <c r="B23" s="222"/>
      <c r="C23" s="171"/>
      <c r="D23" s="171"/>
      <c r="E23" s="3"/>
      <c r="F23" s="209"/>
      <c r="G23" s="209"/>
      <c r="H23" s="209"/>
      <c r="I23" s="210"/>
      <c r="J23" s="210"/>
      <c r="L23" s="210"/>
      <c r="M23" s="174"/>
      <c r="N23" s="174"/>
      <c r="Q23" s="174"/>
      <c r="S23" s="209"/>
      <c r="T23" s="209"/>
      <c r="U23" s="209"/>
      <c r="V23" s="210"/>
      <c r="W23" s="233"/>
      <c r="X23" s="234"/>
      <c r="Y23" s="234"/>
      <c r="Z23" s="813"/>
      <c r="AA23" s="813"/>
      <c r="AB23" s="813"/>
      <c r="AC23" s="813"/>
      <c r="AD23" s="813"/>
      <c r="AE23" s="813"/>
      <c r="AF23" s="813"/>
      <c r="AG23" s="813"/>
      <c r="AH23" s="813"/>
      <c r="AI23" s="813"/>
      <c r="AJ23" s="813"/>
      <c r="AK23" s="813"/>
      <c r="AL23" s="813"/>
      <c r="AM23" s="813"/>
      <c r="AN23" s="813"/>
      <c r="AO23" s="813"/>
      <c r="AP23" s="813"/>
      <c r="AQ23" s="813"/>
      <c r="AR23" s="813"/>
      <c r="AS23" s="813"/>
      <c r="AT23" s="813"/>
      <c r="AU23" s="813"/>
      <c r="AV23" s="813"/>
      <c r="AW23" s="813"/>
      <c r="AX23" s="813"/>
      <c r="AY23" s="813"/>
      <c r="AZ23" s="813"/>
      <c r="BA23" s="813"/>
      <c r="BB23" s="813"/>
      <c r="BC23" s="813"/>
      <c r="BD23" s="813"/>
      <c r="BE23" s="813"/>
      <c r="BF23" s="813"/>
      <c r="BG23" s="813"/>
      <c r="BH23" s="813"/>
      <c r="BI23" s="813"/>
      <c r="BJ23" s="813"/>
      <c r="BK23" s="813"/>
      <c r="BL23" s="813"/>
      <c r="BM23" s="814"/>
      <c r="BN23" s="227"/>
      <c r="BO23" s="204"/>
      <c r="BQ23" s="223"/>
      <c r="BR23" s="231"/>
      <c r="BS23" s="231"/>
      <c r="BT23" s="232"/>
      <c r="BU23" s="232"/>
      <c r="BX23" s="210"/>
    </row>
    <row r="24" spans="2:92" ht="12" customHeight="1">
      <c r="B24" s="222"/>
      <c r="C24" s="171"/>
      <c r="D24" s="171"/>
      <c r="E24" s="3"/>
      <c r="F24" s="209"/>
      <c r="G24" s="209"/>
      <c r="H24" s="209"/>
      <c r="I24" s="210"/>
      <c r="J24" s="210"/>
      <c r="L24" s="210"/>
      <c r="M24" s="174"/>
      <c r="N24" s="174"/>
      <c r="Q24" s="174"/>
      <c r="S24" s="209"/>
      <c r="T24" s="209"/>
      <c r="U24" s="209"/>
      <c r="V24" s="210"/>
      <c r="W24" s="4"/>
      <c r="X24" s="235"/>
      <c r="Y24" s="235"/>
      <c r="Z24" s="236"/>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27"/>
      <c r="BO24" s="204"/>
      <c r="BQ24" s="223"/>
      <c r="BR24" s="231"/>
      <c r="BS24" s="231"/>
      <c r="BT24" s="232"/>
      <c r="BU24" s="232"/>
      <c r="BX24" s="210"/>
    </row>
    <row r="25" spans="2:92" ht="21" customHeight="1">
      <c r="B25" s="222"/>
      <c r="C25" s="238"/>
      <c r="D25" s="815" t="s">
        <v>280</v>
      </c>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c r="AD25" s="815"/>
      <c r="AE25" s="815"/>
      <c r="AF25" s="815"/>
      <c r="AG25" s="239"/>
      <c r="AH25" s="210"/>
      <c r="AI25" s="240"/>
      <c r="AJ25" s="816" t="s">
        <v>281</v>
      </c>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6"/>
      <c r="BK25" s="816"/>
      <c r="BL25" s="816"/>
      <c r="BM25" s="241"/>
      <c r="BN25" s="227"/>
      <c r="BO25" s="204"/>
      <c r="BQ25" s="223"/>
      <c r="BR25" s="231"/>
      <c r="BS25" s="231"/>
      <c r="BT25" s="232"/>
      <c r="BU25" s="232"/>
    </row>
    <row r="26" spans="2:92" ht="21" customHeight="1">
      <c r="B26" s="222"/>
      <c r="C26" s="242"/>
      <c r="D26" s="808" t="s">
        <v>282</v>
      </c>
      <c r="E26" s="808"/>
      <c r="F26" s="808"/>
      <c r="G26" s="808"/>
      <c r="H26" s="808"/>
      <c r="I26" s="243" t="s">
        <v>283</v>
      </c>
      <c r="J26" s="243"/>
      <c r="K26" s="243"/>
      <c r="L26" s="243"/>
      <c r="M26" s="243" t="s">
        <v>284</v>
      </c>
      <c r="N26" s="243"/>
      <c r="O26" s="243"/>
      <c r="P26" s="243"/>
      <c r="Q26" s="5"/>
      <c r="R26" s="244"/>
      <c r="S26" s="244"/>
      <c r="T26" s="808" t="s">
        <v>285</v>
      </c>
      <c r="U26" s="808"/>
      <c r="V26" s="808"/>
      <c r="W26" s="808"/>
      <c r="X26" s="808"/>
      <c r="Y26" s="243" t="s">
        <v>283</v>
      </c>
      <c r="Z26" s="243"/>
      <c r="AA26" s="243"/>
      <c r="AB26" s="243"/>
      <c r="AC26" s="243" t="s">
        <v>284</v>
      </c>
      <c r="AD26" s="243"/>
      <c r="AE26" s="243"/>
      <c r="AF26" s="243"/>
      <c r="AG26" s="245"/>
      <c r="AH26" s="244"/>
      <c r="AI26" s="246"/>
      <c r="AJ26" s="808" t="s">
        <v>286</v>
      </c>
      <c r="AK26" s="808"/>
      <c r="AL26" s="808"/>
      <c r="AM26" s="808"/>
      <c r="AN26" s="808"/>
      <c r="AO26" s="243" t="s">
        <v>283</v>
      </c>
      <c r="AP26" s="243"/>
      <c r="AQ26" s="243"/>
      <c r="AR26" s="243"/>
      <c r="AS26" s="243" t="s">
        <v>284</v>
      </c>
      <c r="AT26" s="243"/>
      <c r="AU26" s="243"/>
      <c r="AV26" s="243"/>
      <c r="AW26" s="247"/>
      <c r="AX26" s="244"/>
      <c r="AY26" s="248"/>
      <c r="AZ26" s="808" t="s">
        <v>287</v>
      </c>
      <c r="BA26" s="808"/>
      <c r="BB26" s="808"/>
      <c r="BC26" s="808"/>
      <c r="BD26" s="808"/>
      <c r="BE26" s="243" t="s">
        <v>283</v>
      </c>
      <c r="BF26" s="243"/>
      <c r="BG26" s="243"/>
      <c r="BH26" s="243"/>
      <c r="BI26" s="243" t="s">
        <v>284</v>
      </c>
      <c r="BJ26" s="243"/>
      <c r="BK26" s="243"/>
      <c r="BL26" s="243"/>
      <c r="BM26" s="249"/>
      <c r="BN26" s="250"/>
      <c r="BO26" s="210"/>
      <c r="BQ26" s="223"/>
      <c r="BR26" s="231"/>
      <c r="BS26" s="231"/>
      <c r="BT26" s="232"/>
      <c r="BU26" s="232"/>
      <c r="BV26" s="247"/>
      <c r="BW26" s="247"/>
      <c r="BX26" s="247"/>
      <c r="BY26" s="247"/>
      <c r="CA26" s="247"/>
      <c r="CB26" s="247"/>
      <c r="CC26" s="247"/>
      <c r="CD26" s="247"/>
      <c r="CF26" s="247"/>
      <c r="CG26" s="247"/>
      <c r="CH26" s="247"/>
      <c r="CI26" s="247"/>
      <c r="CK26" s="247"/>
      <c r="CL26" s="247"/>
      <c r="CM26" s="247"/>
      <c r="CN26" s="247"/>
    </row>
    <row r="27" spans="2:92" ht="21" customHeight="1">
      <c r="B27" s="222"/>
      <c r="C27" s="242"/>
      <c r="D27" s="808" t="s">
        <v>288</v>
      </c>
      <c r="E27" s="808"/>
      <c r="F27" s="808"/>
      <c r="G27" s="808"/>
      <c r="H27" s="808"/>
      <c r="I27" s="804">
        <f>(ROUNDDOWN(M27/40,1))</f>
        <v>-1.2</v>
      </c>
      <c r="J27" s="804"/>
      <c r="K27" s="804"/>
      <c r="L27" s="804"/>
      <c r="M27" s="804">
        <f>((((ROUNDDOWN($BE$10/12,1))*40)))*-1</f>
        <v>-48</v>
      </c>
      <c r="N27" s="804"/>
      <c r="O27" s="804"/>
      <c r="P27" s="804"/>
      <c r="Q27" s="5"/>
      <c r="R27" s="244"/>
      <c r="S27" s="244"/>
      <c r="T27" s="808" t="s">
        <v>288</v>
      </c>
      <c r="U27" s="808"/>
      <c r="V27" s="808"/>
      <c r="W27" s="808"/>
      <c r="X27" s="808"/>
      <c r="Y27" s="804">
        <f>(ROUNDDOWN(AC27/40,1))</f>
        <v>-0.5</v>
      </c>
      <c r="Z27" s="804"/>
      <c r="AA27" s="804"/>
      <c r="AB27" s="804"/>
      <c r="AC27" s="804">
        <f>((((ROUNDDOWN($BE$10/30,1))*40)))*-1</f>
        <v>-20</v>
      </c>
      <c r="AD27" s="804"/>
      <c r="AE27" s="804"/>
      <c r="AF27" s="804"/>
      <c r="AG27" s="245"/>
      <c r="AH27" s="244"/>
      <c r="AI27" s="246"/>
      <c r="AJ27" s="808" t="s">
        <v>288</v>
      </c>
      <c r="AK27" s="808"/>
      <c r="AL27" s="808"/>
      <c r="AM27" s="808"/>
      <c r="AN27" s="808"/>
      <c r="AO27" s="804">
        <f>(ROUNDDOWN(AS27/40,1))</f>
        <v>-2</v>
      </c>
      <c r="AP27" s="804"/>
      <c r="AQ27" s="804"/>
      <c r="AR27" s="804"/>
      <c r="AS27" s="804">
        <f>((((ROUNDDOWN($BE$10/7.5,1))*40)))*-1</f>
        <v>-80</v>
      </c>
      <c r="AT27" s="804"/>
      <c r="AU27" s="804"/>
      <c r="AV27" s="804"/>
      <c r="AW27" s="251"/>
      <c r="AX27" s="244"/>
      <c r="AY27" s="248"/>
      <c r="AZ27" s="808" t="s">
        <v>288</v>
      </c>
      <c r="BA27" s="808"/>
      <c r="BB27" s="808"/>
      <c r="BC27" s="808"/>
      <c r="BD27" s="808"/>
      <c r="BE27" s="804">
        <f>(ROUNDDOWN(BI27/40,1))</f>
        <v>-0.7</v>
      </c>
      <c r="BF27" s="804"/>
      <c r="BG27" s="804"/>
      <c r="BH27" s="804"/>
      <c r="BI27" s="805">
        <f>((((ROUNDDOWN($BE$10/20,1))*40)))*-1</f>
        <v>-28</v>
      </c>
      <c r="BJ27" s="806"/>
      <c r="BK27" s="806"/>
      <c r="BL27" s="807"/>
      <c r="BM27" s="249"/>
      <c r="BN27" s="250"/>
      <c r="BO27" s="210"/>
      <c r="BQ27" s="223"/>
      <c r="BR27" s="231"/>
      <c r="BS27" s="231"/>
      <c r="BT27" s="232"/>
      <c r="BU27" s="232"/>
      <c r="BV27" s="252"/>
      <c r="BW27" s="252"/>
      <c r="BX27" s="252"/>
      <c r="BY27" s="252"/>
      <c r="CA27" s="252"/>
      <c r="CB27" s="252"/>
      <c r="CC27" s="252"/>
      <c r="CD27" s="252"/>
      <c r="CF27" s="252"/>
      <c r="CG27" s="252"/>
      <c r="CH27" s="252"/>
      <c r="CI27" s="252"/>
      <c r="CK27" s="252"/>
      <c r="CL27" s="252"/>
      <c r="CM27" s="252"/>
      <c r="CN27" s="252"/>
    </row>
    <row r="28" spans="2:92" ht="21" customHeight="1">
      <c r="B28" s="222"/>
      <c r="C28" s="242"/>
      <c r="D28" s="801" t="s">
        <v>289</v>
      </c>
      <c r="E28" s="802"/>
      <c r="F28" s="802"/>
      <c r="G28" s="802"/>
      <c r="H28" s="803"/>
      <c r="I28" s="804">
        <f>(ROUNDDOWN(M28/40,1))</f>
        <v>-1.3</v>
      </c>
      <c r="J28" s="804"/>
      <c r="K28" s="804"/>
      <c r="L28" s="804"/>
      <c r="M28" s="805">
        <f>($AL$18-$AI$18)*-1</f>
        <v>-52</v>
      </c>
      <c r="N28" s="806"/>
      <c r="O28" s="806"/>
      <c r="P28" s="807"/>
      <c r="Q28" s="5"/>
      <c r="R28" s="244"/>
      <c r="S28" s="244"/>
      <c r="T28" s="801" t="s">
        <v>289</v>
      </c>
      <c r="U28" s="802"/>
      <c r="V28" s="802"/>
      <c r="W28" s="802"/>
      <c r="X28" s="803"/>
      <c r="Y28" s="804">
        <f>(ROUNDDOWN(AC28/40,1))</f>
        <v>-1.3</v>
      </c>
      <c r="Z28" s="804"/>
      <c r="AA28" s="804"/>
      <c r="AB28" s="804"/>
      <c r="AC28" s="805">
        <f>($AL$18-$AI$18)*-1</f>
        <v>-52</v>
      </c>
      <c r="AD28" s="806"/>
      <c r="AE28" s="806"/>
      <c r="AF28" s="807"/>
      <c r="AG28" s="245"/>
      <c r="AH28" s="244"/>
      <c r="AI28" s="246"/>
      <c r="AJ28" s="801" t="s">
        <v>289</v>
      </c>
      <c r="AK28" s="802"/>
      <c r="AL28" s="802"/>
      <c r="AM28" s="802"/>
      <c r="AN28" s="803"/>
      <c r="AO28" s="804">
        <f>(ROUNDDOWN(AS28/40,1))</f>
        <v>-1.3</v>
      </c>
      <c r="AP28" s="804"/>
      <c r="AQ28" s="804"/>
      <c r="AR28" s="804"/>
      <c r="AS28" s="805">
        <f>($AL$18-$AI$18)*-1</f>
        <v>-52</v>
      </c>
      <c r="AT28" s="806"/>
      <c r="AU28" s="806"/>
      <c r="AV28" s="807"/>
      <c r="AW28" s="251"/>
      <c r="AX28" s="244"/>
      <c r="AY28" s="248"/>
      <c r="AZ28" s="801" t="s">
        <v>289</v>
      </c>
      <c r="BA28" s="802"/>
      <c r="BB28" s="802"/>
      <c r="BC28" s="802"/>
      <c r="BD28" s="803"/>
      <c r="BE28" s="804">
        <f>(ROUNDDOWN(BI28/40,1))</f>
        <v>-1.3</v>
      </c>
      <c r="BF28" s="804"/>
      <c r="BG28" s="804"/>
      <c r="BH28" s="804"/>
      <c r="BI28" s="805">
        <f>($AL$18-$AI$18)*-1</f>
        <v>-52</v>
      </c>
      <c r="BJ28" s="806"/>
      <c r="BK28" s="806"/>
      <c r="BL28" s="807"/>
      <c r="BM28" s="249"/>
      <c r="BN28" s="250"/>
      <c r="BO28" s="210"/>
      <c r="BQ28" s="223"/>
      <c r="BR28" s="231"/>
      <c r="BS28" s="231"/>
      <c r="BT28" s="232"/>
      <c r="BU28" s="232"/>
      <c r="BV28" s="252"/>
      <c r="BW28" s="252"/>
      <c r="BX28" s="252"/>
      <c r="BY28" s="252"/>
      <c r="CA28" s="252"/>
      <c r="CB28" s="252"/>
      <c r="CC28" s="252"/>
      <c r="CD28" s="252"/>
      <c r="CF28" s="252"/>
      <c r="CG28" s="252"/>
      <c r="CH28" s="252"/>
      <c r="CI28" s="252"/>
      <c r="CK28" s="252"/>
      <c r="CL28" s="252"/>
      <c r="CM28" s="252"/>
      <c r="CN28" s="252"/>
    </row>
    <row r="29" spans="2:92" ht="21" customHeight="1" thickBot="1">
      <c r="B29" s="222"/>
      <c r="C29" s="242"/>
      <c r="D29" s="795" t="s">
        <v>290</v>
      </c>
      <c r="E29" s="795"/>
      <c r="F29" s="795"/>
      <c r="G29" s="795"/>
      <c r="H29" s="795"/>
      <c r="I29" s="796">
        <f>(ROUNDDOWN(M29/40,1))</f>
        <v>2.5</v>
      </c>
      <c r="J29" s="796"/>
      <c r="K29" s="796"/>
      <c r="L29" s="796"/>
      <c r="M29" s="797">
        <f>$BB$74</f>
        <v>100.25</v>
      </c>
      <c r="N29" s="798"/>
      <c r="O29" s="798"/>
      <c r="P29" s="799"/>
      <c r="Q29" s="5"/>
      <c r="R29" s="244"/>
      <c r="S29" s="244"/>
      <c r="T29" s="795" t="s">
        <v>290</v>
      </c>
      <c r="U29" s="795"/>
      <c r="V29" s="795"/>
      <c r="W29" s="795"/>
      <c r="X29" s="795"/>
      <c r="Y29" s="796">
        <f>(ROUNDDOWN(AC29/40,1))</f>
        <v>2.5</v>
      </c>
      <c r="Z29" s="796"/>
      <c r="AA29" s="796"/>
      <c r="AB29" s="796"/>
      <c r="AC29" s="797">
        <f>$BB$74</f>
        <v>100.25</v>
      </c>
      <c r="AD29" s="798"/>
      <c r="AE29" s="798"/>
      <c r="AF29" s="799"/>
      <c r="AG29" s="245"/>
      <c r="AH29" s="244"/>
      <c r="AI29" s="246"/>
      <c r="AJ29" s="795" t="s">
        <v>290</v>
      </c>
      <c r="AK29" s="795"/>
      <c r="AL29" s="795"/>
      <c r="AM29" s="795"/>
      <c r="AN29" s="795"/>
      <c r="AO29" s="796">
        <f>(ROUNDDOWN(AS29/40,1))</f>
        <v>2.5</v>
      </c>
      <c r="AP29" s="796"/>
      <c r="AQ29" s="796"/>
      <c r="AR29" s="796"/>
      <c r="AS29" s="797">
        <f>$BB$74</f>
        <v>100.25</v>
      </c>
      <c r="AT29" s="798"/>
      <c r="AU29" s="798"/>
      <c r="AV29" s="799"/>
      <c r="AW29" s="251"/>
      <c r="AX29" s="244"/>
      <c r="AY29" s="248"/>
      <c r="AZ29" s="795" t="s">
        <v>290</v>
      </c>
      <c r="BA29" s="795"/>
      <c r="BB29" s="795"/>
      <c r="BC29" s="795"/>
      <c r="BD29" s="795"/>
      <c r="BE29" s="800">
        <f>(ROUNDDOWN(BI29/40,1))</f>
        <v>2.5</v>
      </c>
      <c r="BF29" s="800"/>
      <c r="BG29" s="800"/>
      <c r="BH29" s="800"/>
      <c r="BI29" s="797">
        <f>$BB$74</f>
        <v>100.25</v>
      </c>
      <c r="BJ29" s="798"/>
      <c r="BK29" s="798"/>
      <c r="BL29" s="799"/>
      <c r="BM29" s="249"/>
      <c r="BN29" s="250"/>
      <c r="BO29" s="210"/>
      <c r="BV29" s="251"/>
      <c r="BW29" s="251"/>
      <c r="BX29" s="251"/>
      <c r="BY29" s="251"/>
      <c r="CA29" s="251"/>
      <c r="CB29" s="251"/>
      <c r="CC29" s="251"/>
      <c r="CD29" s="251"/>
      <c r="CF29" s="251"/>
      <c r="CG29" s="251"/>
      <c r="CH29" s="251"/>
      <c r="CI29" s="251"/>
      <c r="CK29" s="251"/>
      <c r="CL29" s="251"/>
      <c r="CM29" s="251"/>
      <c r="CN29" s="251"/>
    </row>
    <row r="30" spans="2:92" ht="30.75" customHeight="1" thickTop="1">
      <c r="B30" s="222"/>
      <c r="C30" s="242"/>
      <c r="D30" s="791" t="s">
        <v>291</v>
      </c>
      <c r="E30" s="792"/>
      <c r="F30" s="792"/>
      <c r="G30" s="792"/>
      <c r="H30" s="792"/>
      <c r="I30" s="794">
        <f>SUM(I27:L29)</f>
        <v>0</v>
      </c>
      <c r="J30" s="794"/>
      <c r="K30" s="794"/>
      <c r="L30" s="794"/>
      <c r="M30" s="794">
        <f>SUM(M27:P29)</f>
        <v>0.25</v>
      </c>
      <c r="N30" s="794"/>
      <c r="O30" s="794"/>
      <c r="P30" s="794"/>
      <c r="Q30" s="244"/>
      <c r="R30" s="244"/>
      <c r="S30" s="244"/>
      <c r="T30" s="791" t="s">
        <v>291</v>
      </c>
      <c r="U30" s="792"/>
      <c r="V30" s="792"/>
      <c r="W30" s="792"/>
      <c r="X30" s="792"/>
      <c r="Y30" s="794">
        <f>SUM(Y27:AB29)</f>
        <v>0.7</v>
      </c>
      <c r="Z30" s="794"/>
      <c r="AA30" s="794"/>
      <c r="AB30" s="794"/>
      <c r="AC30" s="794">
        <f>SUM(AC27:AF29)</f>
        <v>28.25</v>
      </c>
      <c r="AD30" s="794"/>
      <c r="AE30" s="794"/>
      <c r="AF30" s="794"/>
      <c r="AG30" s="245"/>
      <c r="AH30" s="244"/>
      <c r="AI30" s="246"/>
      <c r="AJ30" s="791" t="s">
        <v>292</v>
      </c>
      <c r="AK30" s="792"/>
      <c r="AL30" s="792"/>
      <c r="AM30" s="792"/>
      <c r="AN30" s="792"/>
      <c r="AO30" s="793">
        <f>SUM(AO27:AR29)</f>
        <v>-0.79999999999999982</v>
      </c>
      <c r="AP30" s="793"/>
      <c r="AQ30" s="793"/>
      <c r="AR30" s="793"/>
      <c r="AS30" s="794">
        <f>SUM(AS27:AV29)</f>
        <v>-31.75</v>
      </c>
      <c r="AT30" s="794"/>
      <c r="AU30" s="794"/>
      <c r="AV30" s="794"/>
      <c r="AW30" s="251"/>
      <c r="AX30" s="244"/>
      <c r="AY30" s="248"/>
      <c r="AZ30" s="791" t="s">
        <v>292</v>
      </c>
      <c r="BA30" s="792"/>
      <c r="BB30" s="792"/>
      <c r="BC30" s="792"/>
      <c r="BD30" s="792"/>
      <c r="BE30" s="793">
        <f>SUM(BE27:BH29)</f>
        <v>0.5</v>
      </c>
      <c r="BF30" s="793"/>
      <c r="BG30" s="793"/>
      <c r="BH30" s="793"/>
      <c r="BI30" s="794">
        <f>SUM(BI27:BL29)</f>
        <v>20.25</v>
      </c>
      <c r="BJ30" s="794"/>
      <c r="BK30" s="794"/>
      <c r="BL30" s="794"/>
      <c r="BM30" s="249"/>
      <c r="BN30" s="250"/>
      <c r="BO30" s="210"/>
      <c r="BQ30" s="223"/>
      <c r="BR30" s="231"/>
      <c r="BS30" s="231"/>
      <c r="BT30" s="232"/>
      <c r="BU30" s="232"/>
      <c r="BV30" s="253"/>
      <c r="BW30" s="253"/>
      <c r="BX30" s="253"/>
      <c r="BY30" s="253"/>
      <c r="CA30" s="253"/>
      <c r="CB30" s="253"/>
      <c r="CC30" s="253"/>
      <c r="CD30" s="253"/>
      <c r="CF30" s="253"/>
      <c r="CG30" s="253"/>
      <c r="CH30" s="253"/>
      <c r="CI30" s="253"/>
      <c r="CK30" s="253"/>
      <c r="CL30" s="253"/>
      <c r="CM30" s="253"/>
      <c r="CN30" s="253"/>
    </row>
    <row r="31" spans="2:92" ht="20.25" customHeight="1">
      <c r="B31" s="222"/>
      <c r="C31" s="242"/>
      <c r="D31" s="254"/>
      <c r="E31" s="254"/>
      <c r="F31" s="254"/>
      <c r="G31" s="254"/>
      <c r="H31" s="254"/>
      <c r="I31" s="255"/>
      <c r="J31" s="255"/>
      <c r="K31" s="255"/>
      <c r="L31" s="255"/>
      <c r="M31" s="255"/>
      <c r="N31" s="255"/>
      <c r="O31" s="255"/>
      <c r="P31" s="255"/>
      <c r="Q31" s="174"/>
      <c r="R31" s="174"/>
      <c r="S31" s="174"/>
      <c r="T31" s="254"/>
      <c r="U31" s="254"/>
      <c r="V31" s="254"/>
      <c r="W31" s="254"/>
      <c r="X31" s="254"/>
      <c r="Y31" s="255"/>
      <c r="Z31" s="255"/>
      <c r="AA31" s="255"/>
      <c r="AB31" s="255"/>
      <c r="AC31" s="255"/>
      <c r="AD31" s="255"/>
      <c r="AE31" s="255"/>
      <c r="AF31" s="255"/>
      <c r="AG31" s="256"/>
      <c r="AH31" s="174"/>
      <c r="AI31" s="257"/>
      <c r="AJ31" s="254"/>
      <c r="AK31" s="254"/>
      <c r="AL31" s="254"/>
      <c r="AM31" s="254"/>
      <c r="AN31" s="254"/>
      <c r="AO31" s="255"/>
      <c r="AP31" s="255"/>
      <c r="AQ31" s="255"/>
      <c r="AR31" s="255"/>
      <c r="AS31" s="255"/>
      <c r="AT31" s="255"/>
      <c r="AU31" s="255"/>
      <c r="AV31" s="255"/>
      <c r="AW31" s="209"/>
      <c r="AX31" s="174"/>
      <c r="AY31" s="190"/>
      <c r="AZ31" s="254"/>
      <c r="BA31" s="254"/>
      <c r="BB31" s="254"/>
      <c r="BC31" s="254"/>
      <c r="BD31" s="254"/>
      <c r="BE31" s="255"/>
      <c r="BF31" s="255"/>
      <c r="BG31" s="255"/>
      <c r="BH31" s="255"/>
      <c r="BI31" s="255"/>
      <c r="BJ31" s="255"/>
      <c r="BK31" s="255"/>
      <c r="BL31" s="255"/>
      <c r="BM31" s="249"/>
      <c r="BN31" s="250"/>
      <c r="BO31" s="210"/>
      <c r="BQ31" s="223"/>
      <c r="BR31" s="231"/>
      <c r="BS31" s="231"/>
      <c r="BT31" s="232"/>
      <c r="BU31" s="232"/>
      <c r="BX31" s="210"/>
    </row>
    <row r="32" spans="2:92" ht="20.25" customHeight="1">
      <c r="B32" s="222"/>
      <c r="C32" s="242"/>
      <c r="D32" s="254"/>
      <c r="E32" s="254"/>
      <c r="F32" s="254"/>
      <c r="G32" s="254"/>
      <c r="H32" s="254"/>
      <c r="I32" s="255"/>
      <c r="J32" s="255"/>
      <c r="K32" s="782" t="s">
        <v>293</v>
      </c>
      <c r="L32" s="783"/>
      <c r="M32" s="783"/>
      <c r="N32" s="785" t="str">
        <f>IF(OR($BE$10&gt;0,),IF(AND(OR($D$6="○",$D$7="○"),$I$30&gt;=0),"可",IF(AND(OR($D$6="○",$D$7="○"),$I$30&lt;0),"不可","")),"")</f>
        <v>可</v>
      </c>
      <c r="O32" s="786"/>
      <c r="P32" s="787"/>
      <c r="Q32" s="174"/>
      <c r="R32" s="174"/>
      <c r="S32" s="174"/>
      <c r="T32" s="254"/>
      <c r="U32" s="254"/>
      <c r="V32" s="254"/>
      <c r="W32" s="254"/>
      <c r="X32" s="254"/>
      <c r="Y32" s="255"/>
      <c r="Z32" s="255"/>
      <c r="AA32" s="782" t="s">
        <v>294</v>
      </c>
      <c r="AB32" s="783"/>
      <c r="AC32" s="784"/>
      <c r="AD32" s="785" t="str">
        <f>IF(OR($BE$10&gt;0,),IF(AND(OR($D$6="○",$D$7="○"),$Y$30&gt;=0),"可",IF(AND(OR($D$6="○",$D$7="○"),$Y$30&lt;0),"不可","")),"")</f>
        <v>可</v>
      </c>
      <c r="AE32" s="786"/>
      <c r="AF32" s="787"/>
      <c r="AG32" s="256"/>
      <c r="AH32" s="174"/>
      <c r="AI32" s="257"/>
      <c r="AJ32" s="254"/>
      <c r="AK32" s="254"/>
      <c r="AL32" s="254"/>
      <c r="AM32" s="254"/>
      <c r="AN32" s="254"/>
      <c r="AO32" s="255"/>
      <c r="AP32" s="255"/>
      <c r="AQ32" s="782" t="s">
        <v>295</v>
      </c>
      <c r="AR32" s="783"/>
      <c r="AS32" s="784"/>
      <c r="AT32" s="785" t="str">
        <f>IF(OR($BE$10&gt;0,),IF(AND(OR($D$8="○"),$AO$30&gt;=0),"可",IF(AND(OR($D$8="○"),$AO$30&lt;0),"不可","")),"")</f>
        <v/>
      </c>
      <c r="AU32" s="786"/>
      <c r="AV32" s="787"/>
      <c r="AW32" s="209"/>
      <c r="AX32" s="174"/>
      <c r="AY32" s="190"/>
      <c r="AZ32" s="254"/>
      <c r="BA32" s="254"/>
      <c r="BB32" s="254"/>
      <c r="BC32" s="254"/>
      <c r="BD32" s="254"/>
      <c r="BE32" s="255"/>
      <c r="BF32" s="255"/>
      <c r="BG32" s="782" t="s">
        <v>296</v>
      </c>
      <c r="BH32" s="783"/>
      <c r="BI32" s="784"/>
      <c r="BJ32" s="785" t="str">
        <f>IF(OR($BE$10&gt;0,),IF(AND(OR($D$8="○"),$BE$30&gt;=0),"可",IF(AND(OR($D$8="○"),$BE$30&lt;0),"不可","")),"")</f>
        <v/>
      </c>
      <c r="BK32" s="786"/>
      <c r="BL32" s="787"/>
      <c r="BM32" s="249"/>
      <c r="BN32" s="250"/>
      <c r="BO32" s="210"/>
      <c r="BQ32" s="223"/>
      <c r="BR32" s="231"/>
      <c r="BS32" s="231"/>
      <c r="BT32" s="232"/>
      <c r="BU32" s="232"/>
      <c r="BX32" s="210"/>
    </row>
    <row r="33" spans="2:96" ht="20.25" customHeight="1">
      <c r="B33" s="222"/>
      <c r="C33" s="258"/>
      <c r="D33" s="259"/>
      <c r="E33" s="259"/>
      <c r="F33" s="259"/>
      <c r="G33" s="259"/>
      <c r="H33" s="259"/>
      <c r="I33" s="260"/>
      <c r="J33" s="260"/>
      <c r="K33" s="260"/>
      <c r="L33" s="260"/>
      <c r="M33" s="260"/>
      <c r="N33" s="260"/>
      <c r="O33" s="260"/>
      <c r="P33" s="260"/>
      <c r="Q33" s="261"/>
      <c r="R33" s="261"/>
      <c r="S33" s="261"/>
      <c r="T33" s="259"/>
      <c r="U33" s="259"/>
      <c r="V33" s="259"/>
      <c r="W33" s="259"/>
      <c r="X33" s="259"/>
      <c r="Y33" s="260"/>
      <c r="Z33" s="260"/>
      <c r="AA33" s="260"/>
      <c r="AB33" s="260"/>
      <c r="AC33" s="260"/>
      <c r="AD33" s="260"/>
      <c r="AE33" s="260"/>
      <c r="AF33" s="260"/>
      <c r="AG33" s="262"/>
      <c r="AH33" s="174"/>
      <c r="AI33" s="263"/>
      <c r="AJ33" s="259"/>
      <c r="AK33" s="259"/>
      <c r="AL33" s="259"/>
      <c r="AM33" s="259"/>
      <c r="AN33" s="259"/>
      <c r="AO33" s="260"/>
      <c r="AP33" s="260"/>
      <c r="AQ33" s="260"/>
      <c r="AR33" s="260"/>
      <c r="AS33" s="260"/>
      <c r="AT33" s="260"/>
      <c r="AU33" s="260"/>
      <c r="AV33" s="260"/>
      <c r="AW33" s="264"/>
      <c r="AX33" s="261"/>
      <c r="AY33" s="265"/>
      <c r="AZ33" s="259"/>
      <c r="BA33" s="259"/>
      <c r="BB33" s="259"/>
      <c r="BC33" s="259"/>
      <c r="BD33" s="259"/>
      <c r="BE33" s="260"/>
      <c r="BF33" s="260"/>
      <c r="BG33" s="260"/>
      <c r="BH33" s="260"/>
      <c r="BI33" s="260"/>
      <c r="BJ33" s="260"/>
      <c r="BK33" s="260"/>
      <c r="BL33" s="260"/>
      <c r="BM33" s="266"/>
      <c r="BN33" s="250"/>
      <c r="BO33" s="210"/>
      <c r="BQ33" s="223"/>
      <c r="BR33" s="231"/>
      <c r="BS33" s="231"/>
      <c r="BT33" s="232"/>
      <c r="BU33" s="232"/>
      <c r="BX33" s="210"/>
    </row>
    <row r="34" spans="2:96" ht="20.25" customHeight="1" thickBot="1">
      <c r="B34" s="267"/>
      <c r="C34" s="268"/>
      <c r="D34" s="269"/>
      <c r="E34" s="269"/>
      <c r="F34" s="269"/>
      <c r="G34" s="269"/>
      <c r="H34" s="269"/>
      <c r="I34" s="270"/>
      <c r="J34" s="270"/>
      <c r="K34" s="270"/>
      <c r="L34" s="270"/>
      <c r="M34" s="270"/>
      <c r="N34" s="270"/>
      <c r="O34" s="270"/>
      <c r="P34" s="270"/>
      <c r="Q34" s="271"/>
      <c r="R34" s="271"/>
      <c r="S34" s="271"/>
      <c r="T34" s="269"/>
      <c r="U34" s="269"/>
      <c r="V34" s="269"/>
      <c r="W34" s="269"/>
      <c r="X34" s="269"/>
      <c r="Y34" s="270"/>
      <c r="Z34" s="270"/>
      <c r="AA34" s="270"/>
      <c r="AB34" s="270"/>
      <c r="AC34" s="270"/>
      <c r="AD34" s="270"/>
      <c r="AE34" s="270"/>
      <c r="AF34" s="270"/>
      <c r="AG34" s="271"/>
      <c r="AH34" s="271"/>
      <c r="AI34" s="271"/>
      <c r="AJ34" s="269"/>
      <c r="AK34" s="269"/>
      <c r="AL34" s="269"/>
      <c r="AM34" s="269"/>
      <c r="AN34" s="269"/>
      <c r="AO34" s="270"/>
      <c r="AP34" s="270"/>
      <c r="AQ34" s="270"/>
      <c r="AR34" s="270"/>
      <c r="AS34" s="270"/>
      <c r="AT34" s="270"/>
      <c r="AU34" s="270"/>
      <c r="AV34" s="270"/>
      <c r="AW34" s="272"/>
      <c r="AX34" s="271"/>
      <c r="AY34" s="273"/>
      <c r="AZ34" s="269"/>
      <c r="BA34" s="269"/>
      <c r="BB34" s="269"/>
      <c r="BC34" s="269"/>
      <c r="BD34" s="269"/>
      <c r="BE34" s="270"/>
      <c r="BF34" s="270"/>
      <c r="BG34" s="270"/>
      <c r="BH34" s="270"/>
      <c r="BI34" s="270"/>
      <c r="BJ34" s="270"/>
      <c r="BK34" s="270"/>
      <c r="BL34" s="270"/>
      <c r="BM34" s="274"/>
      <c r="BN34" s="275"/>
      <c r="BO34" s="204"/>
      <c r="BQ34" s="223"/>
      <c r="BR34" s="231"/>
      <c r="BS34" s="231"/>
      <c r="BT34" s="232"/>
      <c r="BU34" s="232"/>
      <c r="BX34" s="210"/>
    </row>
    <row r="35" spans="2:96" ht="21" customHeight="1" thickBot="1">
      <c r="B35" s="179" t="s">
        <v>297</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224"/>
      <c r="BB35" s="4"/>
      <c r="BC35" s="224"/>
      <c r="BD35" s="224"/>
      <c r="BE35" s="4"/>
      <c r="BF35" s="224"/>
      <c r="BG35" s="4"/>
      <c r="BH35" s="4"/>
      <c r="BI35" s="4"/>
      <c r="BJ35" s="4"/>
      <c r="BK35" s="4"/>
      <c r="BL35" s="4"/>
      <c r="BM35" s="4"/>
      <c r="BN35" s="4"/>
      <c r="BO35" s="204"/>
      <c r="BQ35" s="223"/>
      <c r="BR35" s="231"/>
      <c r="BS35" s="231"/>
      <c r="BT35" s="232"/>
      <c r="BU35" s="232"/>
    </row>
    <row r="36" spans="2:96" ht="32.25" customHeight="1" thickBot="1">
      <c r="B36" s="640"/>
      <c r="C36" s="276"/>
      <c r="D36" s="642" t="s">
        <v>298</v>
      </c>
      <c r="E36" s="642"/>
      <c r="F36" s="642"/>
      <c r="G36" s="642"/>
      <c r="H36" s="642"/>
      <c r="I36" s="643"/>
      <c r="J36" s="646" t="s">
        <v>299</v>
      </c>
      <c r="K36" s="647"/>
      <c r="L36" s="647"/>
      <c r="M36" s="647"/>
      <c r="N36" s="647"/>
      <c r="O36" s="648"/>
      <c r="P36" s="652" t="s">
        <v>300</v>
      </c>
      <c r="Q36" s="642"/>
      <c r="R36" s="642"/>
      <c r="S36" s="642"/>
      <c r="T36" s="642"/>
      <c r="U36" s="642"/>
      <c r="V36" s="653"/>
      <c r="W36" s="656" t="s">
        <v>301</v>
      </c>
      <c r="X36" s="657"/>
      <c r="Y36" s="657"/>
      <c r="Z36" s="657"/>
      <c r="AA36" s="657"/>
      <c r="AB36" s="657"/>
      <c r="AC36" s="658"/>
      <c r="AD36" s="656" t="s">
        <v>302</v>
      </c>
      <c r="AE36" s="657"/>
      <c r="AF36" s="657"/>
      <c r="AG36" s="657"/>
      <c r="AH36" s="657"/>
      <c r="AI36" s="657"/>
      <c r="AJ36" s="658"/>
      <c r="AK36" s="656" t="s">
        <v>303</v>
      </c>
      <c r="AL36" s="657"/>
      <c r="AM36" s="657"/>
      <c r="AN36" s="657"/>
      <c r="AO36" s="657"/>
      <c r="AP36" s="657"/>
      <c r="AQ36" s="658"/>
      <c r="AR36" s="640" t="s">
        <v>304</v>
      </c>
      <c r="AS36" s="642"/>
      <c r="AT36" s="642"/>
      <c r="AU36" s="642"/>
      <c r="AV36" s="642"/>
      <c r="AW36" s="642"/>
      <c r="AX36" s="653"/>
      <c r="AY36" s="647" t="s">
        <v>305</v>
      </c>
      <c r="AZ36" s="647"/>
      <c r="BA36" s="648"/>
      <c r="BB36" s="646" t="s">
        <v>306</v>
      </c>
      <c r="BC36" s="647"/>
      <c r="BD36" s="648"/>
      <c r="BE36" s="646" t="s">
        <v>307</v>
      </c>
      <c r="BF36" s="647"/>
      <c r="BG36" s="647"/>
      <c r="BH36" s="646" t="s">
        <v>308</v>
      </c>
      <c r="BI36" s="647"/>
      <c r="BJ36" s="647"/>
      <c r="BK36" s="652" t="s">
        <v>309</v>
      </c>
      <c r="BL36" s="642"/>
      <c r="BM36" s="642"/>
      <c r="BN36" s="653"/>
      <c r="BQ36" s="223"/>
      <c r="BR36" s="231"/>
      <c r="BS36" s="231"/>
      <c r="BT36" s="232"/>
      <c r="BU36" s="232"/>
    </row>
    <row r="37" spans="2:96" ht="32.25" customHeight="1" thickBot="1">
      <c r="B37" s="641"/>
      <c r="C37" s="277"/>
      <c r="D37" s="644"/>
      <c r="E37" s="644"/>
      <c r="F37" s="644"/>
      <c r="G37" s="644"/>
      <c r="H37" s="644"/>
      <c r="I37" s="645"/>
      <c r="J37" s="649"/>
      <c r="K37" s="650"/>
      <c r="L37" s="650"/>
      <c r="M37" s="650"/>
      <c r="N37" s="650"/>
      <c r="O37" s="651"/>
      <c r="P37" s="788"/>
      <c r="Q37" s="789"/>
      <c r="R37" s="789"/>
      <c r="S37" s="789"/>
      <c r="T37" s="789"/>
      <c r="U37" s="789"/>
      <c r="V37" s="790"/>
      <c r="W37" s="278" t="s">
        <v>310</v>
      </c>
      <c r="X37" s="279" t="s">
        <v>311</v>
      </c>
      <c r="Y37" s="279" t="s">
        <v>312</v>
      </c>
      <c r="Z37" s="279" t="s">
        <v>313</v>
      </c>
      <c r="AA37" s="279" t="s">
        <v>314</v>
      </c>
      <c r="AB37" s="279" t="s">
        <v>315</v>
      </c>
      <c r="AC37" s="280" t="s">
        <v>316</v>
      </c>
      <c r="AD37" s="278" t="s">
        <v>310</v>
      </c>
      <c r="AE37" s="279" t="s">
        <v>311</v>
      </c>
      <c r="AF37" s="279" t="s">
        <v>312</v>
      </c>
      <c r="AG37" s="279" t="s">
        <v>313</v>
      </c>
      <c r="AH37" s="279" t="s">
        <v>314</v>
      </c>
      <c r="AI37" s="279" t="s">
        <v>315</v>
      </c>
      <c r="AJ37" s="280" t="s">
        <v>316</v>
      </c>
      <c r="AK37" s="278" t="s">
        <v>310</v>
      </c>
      <c r="AL37" s="279" t="s">
        <v>311</v>
      </c>
      <c r="AM37" s="279" t="s">
        <v>312</v>
      </c>
      <c r="AN37" s="279" t="s">
        <v>313</v>
      </c>
      <c r="AO37" s="279" t="s">
        <v>314</v>
      </c>
      <c r="AP37" s="279" t="s">
        <v>315</v>
      </c>
      <c r="AQ37" s="280" t="s">
        <v>316</v>
      </c>
      <c r="AR37" s="281" t="s">
        <v>310</v>
      </c>
      <c r="AS37" s="282" t="s">
        <v>311</v>
      </c>
      <c r="AT37" s="282" t="s">
        <v>312</v>
      </c>
      <c r="AU37" s="282" t="s">
        <v>313</v>
      </c>
      <c r="AV37" s="282" t="s">
        <v>314</v>
      </c>
      <c r="AW37" s="282" t="s">
        <v>315</v>
      </c>
      <c r="AX37" s="283" t="s">
        <v>316</v>
      </c>
      <c r="AY37" s="650"/>
      <c r="AZ37" s="650"/>
      <c r="BA37" s="651"/>
      <c r="BB37" s="649"/>
      <c r="BC37" s="650"/>
      <c r="BD37" s="651"/>
      <c r="BE37" s="649"/>
      <c r="BF37" s="650"/>
      <c r="BG37" s="650"/>
      <c r="BH37" s="649"/>
      <c r="BI37" s="650"/>
      <c r="BJ37" s="650"/>
      <c r="BK37" s="654"/>
      <c r="BL37" s="644"/>
      <c r="BM37" s="644"/>
      <c r="BN37" s="655"/>
      <c r="BQ37" s="223"/>
      <c r="BR37" s="231"/>
      <c r="BS37" s="231"/>
      <c r="BT37" s="232"/>
      <c r="BU37" s="232"/>
    </row>
    <row r="38" spans="2:96" ht="21" customHeight="1" thickBot="1">
      <c r="B38" s="762" t="s">
        <v>317</v>
      </c>
      <c r="C38" s="284"/>
      <c r="D38" s="764" t="s">
        <v>327</v>
      </c>
      <c r="E38" s="764"/>
      <c r="F38" s="764"/>
      <c r="G38" s="764"/>
      <c r="H38" s="764"/>
      <c r="I38" s="765"/>
      <c r="J38" s="766"/>
      <c r="K38" s="764"/>
      <c r="L38" s="765"/>
      <c r="M38" s="766"/>
      <c r="N38" s="764"/>
      <c r="O38" s="765"/>
      <c r="P38" s="767"/>
      <c r="Q38" s="638"/>
      <c r="R38" s="638"/>
      <c r="S38" s="638"/>
      <c r="T38" s="638"/>
      <c r="U38" s="638"/>
      <c r="V38" s="639"/>
      <c r="W38" s="285">
        <v>4</v>
      </c>
      <c r="X38" s="286">
        <v>4</v>
      </c>
      <c r="Y38" s="286">
        <v>4</v>
      </c>
      <c r="Z38" s="286">
        <v>4</v>
      </c>
      <c r="AA38" s="286">
        <v>4</v>
      </c>
      <c r="AB38" s="286"/>
      <c r="AC38" s="287"/>
      <c r="AD38" s="285">
        <v>4</v>
      </c>
      <c r="AE38" s="286">
        <v>4</v>
      </c>
      <c r="AF38" s="286">
        <v>4</v>
      </c>
      <c r="AG38" s="286">
        <v>4</v>
      </c>
      <c r="AH38" s="286">
        <v>4</v>
      </c>
      <c r="AI38" s="286"/>
      <c r="AJ38" s="287"/>
      <c r="AK38" s="285">
        <v>4</v>
      </c>
      <c r="AL38" s="286">
        <v>4</v>
      </c>
      <c r="AM38" s="286">
        <v>4</v>
      </c>
      <c r="AN38" s="286">
        <v>4</v>
      </c>
      <c r="AO38" s="286">
        <v>4</v>
      </c>
      <c r="AP38" s="286"/>
      <c r="AQ38" s="287"/>
      <c r="AR38" s="285">
        <v>4</v>
      </c>
      <c r="AS38" s="286">
        <v>4</v>
      </c>
      <c r="AT38" s="286">
        <v>4</v>
      </c>
      <c r="AU38" s="286">
        <v>4</v>
      </c>
      <c r="AV38" s="286">
        <v>4</v>
      </c>
      <c r="AW38" s="286"/>
      <c r="AX38" s="287"/>
      <c r="AY38" s="586">
        <f t="shared" ref="AY38:AY57" si="4">SUM(W38:AX38)</f>
        <v>80</v>
      </c>
      <c r="AZ38" s="586"/>
      <c r="BA38" s="665"/>
      <c r="BB38" s="768">
        <f t="shared" ref="BB38:BB58" si="5">AY38/4</f>
        <v>20</v>
      </c>
      <c r="BC38" s="769"/>
      <c r="BD38" s="770"/>
      <c r="BE38" s="771"/>
      <c r="BF38" s="772"/>
      <c r="BG38" s="772"/>
      <c r="BH38" s="771"/>
      <c r="BI38" s="772"/>
      <c r="BJ38" s="772"/>
      <c r="BK38" s="748"/>
      <c r="BL38" s="749"/>
      <c r="BM38" s="749"/>
      <c r="BN38" s="750"/>
      <c r="BQ38" s="223"/>
      <c r="BR38" s="231"/>
      <c r="BS38" s="231"/>
      <c r="BT38" s="232"/>
      <c r="BU38" s="232"/>
    </row>
    <row r="39" spans="2:96" ht="21" customHeight="1">
      <c r="B39" s="614"/>
      <c r="C39" s="751" t="s">
        <v>318</v>
      </c>
      <c r="D39" s="753" t="s">
        <v>328</v>
      </c>
      <c r="E39" s="753"/>
      <c r="F39" s="753"/>
      <c r="G39" s="753"/>
      <c r="H39" s="753"/>
      <c r="I39" s="692"/>
      <c r="J39" s="754"/>
      <c r="K39" s="753"/>
      <c r="L39" s="692"/>
      <c r="M39" s="754"/>
      <c r="N39" s="753"/>
      <c r="O39" s="692"/>
      <c r="P39" s="693"/>
      <c r="Q39" s="694"/>
      <c r="R39" s="694"/>
      <c r="S39" s="694"/>
      <c r="T39" s="694"/>
      <c r="U39" s="694"/>
      <c r="V39" s="695"/>
      <c r="W39" s="288">
        <v>8</v>
      </c>
      <c r="X39" s="289">
        <v>8</v>
      </c>
      <c r="Y39" s="289">
        <v>8</v>
      </c>
      <c r="Z39" s="289">
        <v>8</v>
      </c>
      <c r="AA39" s="289">
        <v>8</v>
      </c>
      <c r="AB39" s="289"/>
      <c r="AC39" s="290"/>
      <c r="AD39" s="288">
        <v>8</v>
      </c>
      <c r="AE39" s="289">
        <v>8</v>
      </c>
      <c r="AF39" s="289">
        <v>8</v>
      </c>
      <c r="AG39" s="289">
        <v>8</v>
      </c>
      <c r="AH39" s="289">
        <v>8</v>
      </c>
      <c r="AI39" s="289"/>
      <c r="AJ39" s="290"/>
      <c r="AK39" s="288">
        <v>8</v>
      </c>
      <c r="AL39" s="289">
        <v>8</v>
      </c>
      <c r="AM39" s="289">
        <v>8</v>
      </c>
      <c r="AN39" s="289">
        <v>8</v>
      </c>
      <c r="AO39" s="289">
        <v>8</v>
      </c>
      <c r="AP39" s="289"/>
      <c r="AQ39" s="290"/>
      <c r="AR39" s="288">
        <v>8</v>
      </c>
      <c r="AS39" s="289">
        <v>8</v>
      </c>
      <c r="AT39" s="289">
        <v>8</v>
      </c>
      <c r="AU39" s="289">
        <v>8</v>
      </c>
      <c r="AV39" s="289">
        <v>8</v>
      </c>
      <c r="AW39" s="289"/>
      <c r="AX39" s="290"/>
      <c r="AY39" s="755">
        <f t="shared" si="4"/>
        <v>160</v>
      </c>
      <c r="AZ39" s="755"/>
      <c r="BA39" s="719"/>
      <c r="BB39" s="756">
        <f t="shared" si="5"/>
        <v>40</v>
      </c>
      <c r="BC39" s="757"/>
      <c r="BD39" s="758"/>
      <c r="BE39" s="759"/>
      <c r="BF39" s="760"/>
      <c r="BG39" s="761"/>
      <c r="BH39" s="759"/>
      <c r="BI39" s="760"/>
      <c r="BJ39" s="761"/>
      <c r="BK39" s="737"/>
      <c r="BL39" s="738"/>
      <c r="BM39" s="738"/>
      <c r="BN39" s="739"/>
      <c r="BO39" s="291"/>
    </row>
    <row r="40" spans="2:96" ht="21" customHeight="1">
      <c r="B40" s="614"/>
      <c r="C40" s="752"/>
      <c r="D40" s="740" t="s">
        <v>328</v>
      </c>
      <c r="E40" s="740"/>
      <c r="F40" s="740"/>
      <c r="G40" s="740"/>
      <c r="H40" s="740"/>
      <c r="I40" s="684"/>
      <c r="J40" s="741"/>
      <c r="K40" s="740"/>
      <c r="L40" s="684"/>
      <c r="M40" s="741"/>
      <c r="N40" s="740"/>
      <c r="O40" s="684"/>
      <c r="P40" s="603"/>
      <c r="Q40" s="604"/>
      <c r="R40" s="604"/>
      <c r="S40" s="604"/>
      <c r="T40" s="604"/>
      <c r="U40" s="604"/>
      <c r="V40" s="605"/>
      <c r="W40" s="292"/>
      <c r="X40" s="293"/>
      <c r="Y40" s="293"/>
      <c r="Z40" s="293"/>
      <c r="AA40" s="293"/>
      <c r="AB40" s="293"/>
      <c r="AC40" s="294"/>
      <c r="AD40" s="292"/>
      <c r="AE40" s="293"/>
      <c r="AF40" s="293"/>
      <c r="AG40" s="293"/>
      <c r="AH40" s="293"/>
      <c r="AI40" s="293"/>
      <c r="AJ40" s="294"/>
      <c r="AK40" s="292"/>
      <c r="AL40" s="293"/>
      <c r="AM40" s="293"/>
      <c r="AN40" s="293"/>
      <c r="AO40" s="293"/>
      <c r="AP40" s="293"/>
      <c r="AQ40" s="294"/>
      <c r="AR40" s="292"/>
      <c r="AS40" s="293"/>
      <c r="AT40" s="293"/>
      <c r="AU40" s="293"/>
      <c r="AV40" s="293"/>
      <c r="AW40" s="293"/>
      <c r="AX40" s="294"/>
      <c r="AY40" s="742">
        <f t="shared" si="4"/>
        <v>0</v>
      </c>
      <c r="AZ40" s="742"/>
      <c r="BA40" s="685"/>
      <c r="BB40" s="609">
        <f t="shared" si="5"/>
        <v>0</v>
      </c>
      <c r="BC40" s="743"/>
      <c r="BD40" s="744"/>
      <c r="BE40" s="745"/>
      <c r="BF40" s="746"/>
      <c r="BG40" s="747"/>
      <c r="BH40" s="745"/>
      <c r="BI40" s="746"/>
      <c r="BJ40" s="747"/>
      <c r="BK40" s="711"/>
      <c r="BL40" s="712"/>
      <c r="BM40" s="712"/>
      <c r="BN40" s="713"/>
      <c r="BO40" s="291"/>
    </row>
    <row r="41" spans="2:96" ht="21" customHeight="1">
      <c r="B41" s="614"/>
      <c r="C41" s="752"/>
      <c r="D41" s="740"/>
      <c r="E41" s="740"/>
      <c r="F41" s="740"/>
      <c r="G41" s="740"/>
      <c r="H41" s="740"/>
      <c r="I41" s="684"/>
      <c r="J41" s="741"/>
      <c r="K41" s="740"/>
      <c r="L41" s="684"/>
      <c r="M41" s="741"/>
      <c r="N41" s="740"/>
      <c r="O41" s="684"/>
      <c r="P41" s="603"/>
      <c r="Q41" s="604"/>
      <c r="R41" s="604"/>
      <c r="S41" s="604"/>
      <c r="T41" s="604"/>
      <c r="U41" s="604"/>
      <c r="V41" s="605"/>
      <c r="W41" s="292"/>
      <c r="X41" s="293"/>
      <c r="Y41" s="293"/>
      <c r="Z41" s="293"/>
      <c r="AA41" s="293"/>
      <c r="AB41" s="293"/>
      <c r="AC41" s="294"/>
      <c r="AD41" s="292"/>
      <c r="AE41" s="293"/>
      <c r="AF41" s="293"/>
      <c r="AG41" s="293"/>
      <c r="AH41" s="293"/>
      <c r="AI41" s="293"/>
      <c r="AJ41" s="294"/>
      <c r="AK41" s="292"/>
      <c r="AL41" s="293"/>
      <c r="AM41" s="293"/>
      <c r="AN41" s="293"/>
      <c r="AO41" s="293"/>
      <c r="AP41" s="293"/>
      <c r="AQ41" s="294"/>
      <c r="AR41" s="292"/>
      <c r="AS41" s="293"/>
      <c r="AT41" s="293"/>
      <c r="AU41" s="293"/>
      <c r="AV41" s="293"/>
      <c r="AW41" s="293"/>
      <c r="AX41" s="294"/>
      <c r="AY41" s="742">
        <f t="shared" si="4"/>
        <v>0</v>
      </c>
      <c r="AZ41" s="742"/>
      <c r="BA41" s="685"/>
      <c r="BB41" s="609">
        <f t="shared" si="5"/>
        <v>0</v>
      </c>
      <c r="BC41" s="743"/>
      <c r="BD41" s="744"/>
      <c r="BE41" s="745"/>
      <c r="BF41" s="746"/>
      <c r="BG41" s="747"/>
      <c r="BH41" s="745"/>
      <c r="BI41" s="746"/>
      <c r="BJ41" s="747"/>
      <c r="BK41" s="711"/>
      <c r="BL41" s="712"/>
      <c r="BM41" s="712"/>
      <c r="BN41" s="713"/>
      <c r="BO41" s="291"/>
    </row>
    <row r="42" spans="2:96" ht="21" customHeight="1">
      <c r="B42" s="614"/>
      <c r="C42" s="752"/>
      <c r="D42" s="740"/>
      <c r="E42" s="740"/>
      <c r="F42" s="740"/>
      <c r="G42" s="740"/>
      <c r="H42" s="740"/>
      <c r="I42" s="684"/>
      <c r="J42" s="741"/>
      <c r="K42" s="740"/>
      <c r="L42" s="684"/>
      <c r="M42" s="741"/>
      <c r="N42" s="740"/>
      <c r="O42" s="684"/>
      <c r="P42" s="603"/>
      <c r="Q42" s="604"/>
      <c r="R42" s="604"/>
      <c r="S42" s="604"/>
      <c r="T42" s="604"/>
      <c r="U42" s="604"/>
      <c r="V42" s="605"/>
      <c r="W42" s="292"/>
      <c r="X42" s="293"/>
      <c r="Y42" s="293"/>
      <c r="Z42" s="293"/>
      <c r="AA42" s="293"/>
      <c r="AB42" s="293"/>
      <c r="AC42" s="294"/>
      <c r="AD42" s="292"/>
      <c r="AE42" s="293"/>
      <c r="AF42" s="293"/>
      <c r="AG42" s="293"/>
      <c r="AH42" s="293"/>
      <c r="AI42" s="293"/>
      <c r="AJ42" s="294"/>
      <c r="AK42" s="292"/>
      <c r="AL42" s="293"/>
      <c r="AM42" s="293"/>
      <c r="AN42" s="293"/>
      <c r="AO42" s="293"/>
      <c r="AP42" s="293"/>
      <c r="AQ42" s="294"/>
      <c r="AR42" s="292"/>
      <c r="AS42" s="293"/>
      <c r="AT42" s="293"/>
      <c r="AU42" s="293"/>
      <c r="AV42" s="293"/>
      <c r="AW42" s="293"/>
      <c r="AX42" s="294"/>
      <c r="AY42" s="742">
        <f t="shared" si="4"/>
        <v>0</v>
      </c>
      <c r="AZ42" s="742"/>
      <c r="BA42" s="685"/>
      <c r="BB42" s="609">
        <f t="shared" si="5"/>
        <v>0</v>
      </c>
      <c r="BC42" s="743"/>
      <c r="BD42" s="744"/>
      <c r="BE42" s="745"/>
      <c r="BF42" s="746"/>
      <c r="BG42" s="747"/>
      <c r="BH42" s="745"/>
      <c r="BI42" s="746"/>
      <c r="BJ42" s="747"/>
      <c r="BK42" s="711"/>
      <c r="BL42" s="712"/>
      <c r="BM42" s="712"/>
      <c r="BN42" s="713"/>
      <c r="BO42" s="291"/>
      <c r="CC42" s="295"/>
      <c r="CD42" s="162"/>
      <c r="CE42" s="162"/>
      <c r="CF42" s="162"/>
      <c r="CG42" s="162"/>
      <c r="CH42" s="162"/>
      <c r="CI42" s="162"/>
      <c r="CJ42" s="162"/>
      <c r="CK42" s="162"/>
      <c r="CL42" s="162"/>
      <c r="CM42" s="162"/>
      <c r="CN42" s="162"/>
      <c r="CO42" s="162"/>
      <c r="CP42" s="162"/>
      <c r="CQ42" s="162"/>
      <c r="CR42" s="162"/>
    </row>
    <row r="43" spans="2:96" ht="21" customHeight="1" thickBot="1">
      <c r="B43" s="614"/>
      <c r="C43" s="752"/>
      <c r="D43" s="773"/>
      <c r="E43" s="773"/>
      <c r="F43" s="773"/>
      <c r="G43" s="773"/>
      <c r="H43" s="773"/>
      <c r="I43" s="774"/>
      <c r="J43" s="775"/>
      <c r="K43" s="773"/>
      <c r="L43" s="774"/>
      <c r="M43" s="775"/>
      <c r="N43" s="773"/>
      <c r="O43" s="774"/>
      <c r="P43" s="603"/>
      <c r="Q43" s="604"/>
      <c r="R43" s="604"/>
      <c r="S43" s="604"/>
      <c r="T43" s="604"/>
      <c r="U43" s="604"/>
      <c r="V43" s="605"/>
      <c r="W43" s="296"/>
      <c r="X43" s="297"/>
      <c r="Y43" s="297"/>
      <c r="Z43" s="297"/>
      <c r="AA43" s="297"/>
      <c r="AB43" s="297"/>
      <c r="AC43" s="298"/>
      <c r="AD43" s="296"/>
      <c r="AE43" s="297"/>
      <c r="AF43" s="297"/>
      <c r="AG43" s="297"/>
      <c r="AH43" s="297"/>
      <c r="AI43" s="297"/>
      <c r="AJ43" s="298"/>
      <c r="AK43" s="296"/>
      <c r="AL43" s="297"/>
      <c r="AM43" s="297"/>
      <c r="AN43" s="297"/>
      <c r="AO43" s="297"/>
      <c r="AP43" s="297"/>
      <c r="AQ43" s="298"/>
      <c r="AR43" s="296"/>
      <c r="AS43" s="297"/>
      <c r="AT43" s="297"/>
      <c r="AU43" s="297"/>
      <c r="AV43" s="297"/>
      <c r="AW43" s="297"/>
      <c r="AX43" s="298"/>
      <c r="AY43" s="776">
        <f t="shared" si="4"/>
        <v>0</v>
      </c>
      <c r="AZ43" s="776"/>
      <c r="BA43" s="680"/>
      <c r="BB43" s="598">
        <f t="shared" si="5"/>
        <v>0</v>
      </c>
      <c r="BC43" s="777"/>
      <c r="BD43" s="778"/>
      <c r="BE43" s="779"/>
      <c r="BF43" s="780"/>
      <c r="BG43" s="781"/>
      <c r="BH43" s="779"/>
      <c r="BI43" s="780"/>
      <c r="BJ43" s="781"/>
      <c r="BK43" s="714"/>
      <c r="BL43" s="715"/>
      <c r="BM43" s="715"/>
      <c r="BN43" s="716"/>
      <c r="BO43" s="291"/>
      <c r="CC43" s="162"/>
      <c r="CD43" s="162"/>
      <c r="CE43" s="717"/>
      <c r="CF43" s="717"/>
      <c r="CG43" s="717"/>
      <c r="CH43" s="717"/>
      <c r="CI43" s="717"/>
      <c r="CJ43" s="717"/>
      <c r="CK43" s="718"/>
      <c r="CL43" s="718"/>
      <c r="CM43" s="718"/>
      <c r="CN43" s="718"/>
      <c r="CO43" s="718"/>
      <c r="CP43" s="232"/>
      <c r="CQ43" s="232"/>
      <c r="CR43" s="232"/>
    </row>
    <row r="44" spans="2:96" ht="21" customHeight="1">
      <c r="B44" s="614"/>
      <c r="C44" s="615" t="s">
        <v>228</v>
      </c>
      <c r="D44" s="616" t="s">
        <v>329</v>
      </c>
      <c r="E44" s="617"/>
      <c r="F44" s="617"/>
      <c r="G44" s="617"/>
      <c r="H44" s="617"/>
      <c r="I44" s="617"/>
      <c r="J44" s="617"/>
      <c r="K44" s="617"/>
      <c r="L44" s="617"/>
      <c r="M44" s="617"/>
      <c r="N44" s="617"/>
      <c r="O44" s="617"/>
      <c r="P44" s="693"/>
      <c r="Q44" s="694"/>
      <c r="R44" s="694"/>
      <c r="S44" s="694"/>
      <c r="T44" s="694"/>
      <c r="U44" s="694"/>
      <c r="V44" s="695"/>
      <c r="W44" s="288"/>
      <c r="X44" s="289">
        <v>8</v>
      </c>
      <c r="Y44" s="289"/>
      <c r="Z44" s="289">
        <v>8</v>
      </c>
      <c r="AA44" s="289">
        <v>8</v>
      </c>
      <c r="AB44" s="289"/>
      <c r="AC44" s="290"/>
      <c r="AD44" s="288"/>
      <c r="AE44" s="289">
        <v>8</v>
      </c>
      <c r="AF44" s="289"/>
      <c r="AG44" s="289">
        <v>8</v>
      </c>
      <c r="AH44" s="289">
        <v>8</v>
      </c>
      <c r="AI44" s="289"/>
      <c r="AJ44" s="290"/>
      <c r="AK44" s="288"/>
      <c r="AL44" s="289">
        <v>8</v>
      </c>
      <c r="AM44" s="289"/>
      <c r="AN44" s="289">
        <v>8</v>
      </c>
      <c r="AO44" s="289">
        <v>8</v>
      </c>
      <c r="AP44" s="289"/>
      <c r="AQ44" s="290"/>
      <c r="AR44" s="299"/>
      <c r="AS44" s="289">
        <v>8</v>
      </c>
      <c r="AT44" s="289"/>
      <c r="AU44" s="289">
        <v>8</v>
      </c>
      <c r="AV44" s="289">
        <v>8</v>
      </c>
      <c r="AW44" s="289"/>
      <c r="AX44" s="290"/>
      <c r="AY44" s="719">
        <f t="shared" si="4"/>
        <v>96</v>
      </c>
      <c r="AZ44" s="720"/>
      <c r="BA44" s="720"/>
      <c r="BB44" s="721">
        <f>AY44/4</f>
        <v>24</v>
      </c>
      <c r="BC44" s="721"/>
      <c r="BD44" s="721"/>
      <c r="BE44" s="722">
        <f>ROUNDDOWN(SUM(BB44:BD51)/AY61,1)</f>
        <v>2.5</v>
      </c>
      <c r="BF44" s="723"/>
      <c r="BG44" s="724"/>
      <c r="BH44" s="728">
        <f>ROUNDDOWN(SUM(BB44:BD51)/40,1)</f>
        <v>2</v>
      </c>
      <c r="BI44" s="729"/>
      <c r="BJ44" s="730"/>
      <c r="BK44" s="737"/>
      <c r="BL44" s="738"/>
      <c r="BM44" s="738"/>
      <c r="BN44" s="739"/>
      <c r="BO44" s="291"/>
      <c r="BP44" s="300"/>
      <c r="CC44" s="162"/>
      <c r="CD44" s="162"/>
      <c r="CE44" s="717"/>
      <c r="CF44" s="717"/>
      <c r="CG44" s="717"/>
      <c r="CH44" s="717"/>
      <c r="CI44" s="717"/>
      <c r="CJ44" s="717"/>
      <c r="CK44" s="718"/>
      <c r="CL44" s="718"/>
      <c r="CM44" s="718"/>
      <c r="CN44" s="718"/>
      <c r="CO44" s="718"/>
      <c r="CP44" s="232"/>
      <c r="CQ44" s="232"/>
      <c r="CR44" s="232"/>
    </row>
    <row r="45" spans="2:96" ht="21" customHeight="1">
      <c r="B45" s="614"/>
      <c r="C45" s="614"/>
      <c r="D45" s="601" t="s">
        <v>330</v>
      </c>
      <c r="E45" s="602"/>
      <c r="F45" s="602"/>
      <c r="G45" s="602"/>
      <c r="H45" s="602"/>
      <c r="I45" s="602"/>
      <c r="J45" s="602"/>
      <c r="K45" s="602"/>
      <c r="L45" s="602"/>
      <c r="M45" s="602"/>
      <c r="N45" s="602"/>
      <c r="O45" s="602"/>
      <c r="P45" s="603"/>
      <c r="Q45" s="604"/>
      <c r="R45" s="604"/>
      <c r="S45" s="604"/>
      <c r="T45" s="604"/>
      <c r="U45" s="604"/>
      <c r="V45" s="605"/>
      <c r="W45" s="292">
        <v>4</v>
      </c>
      <c r="X45" s="293"/>
      <c r="Y45" s="293">
        <v>7</v>
      </c>
      <c r="Z45" s="293"/>
      <c r="AA45" s="293"/>
      <c r="AB45" s="293">
        <v>1</v>
      </c>
      <c r="AC45" s="294">
        <v>4</v>
      </c>
      <c r="AD45" s="292">
        <v>4</v>
      </c>
      <c r="AE45" s="293"/>
      <c r="AF45" s="293">
        <v>7</v>
      </c>
      <c r="AG45" s="293"/>
      <c r="AH45" s="293"/>
      <c r="AI45" s="293">
        <v>1</v>
      </c>
      <c r="AJ45" s="294">
        <v>4</v>
      </c>
      <c r="AK45" s="292">
        <v>4</v>
      </c>
      <c r="AL45" s="293"/>
      <c r="AM45" s="293">
        <v>7</v>
      </c>
      <c r="AN45" s="293">
        <v>2</v>
      </c>
      <c r="AO45" s="293"/>
      <c r="AP45" s="293">
        <v>1</v>
      </c>
      <c r="AQ45" s="294">
        <v>4</v>
      </c>
      <c r="AR45" s="301">
        <v>4</v>
      </c>
      <c r="AS45" s="293"/>
      <c r="AT45" s="293"/>
      <c r="AU45" s="293"/>
      <c r="AV45" s="293"/>
      <c r="AW45" s="293"/>
      <c r="AX45" s="294">
        <v>7</v>
      </c>
      <c r="AY45" s="685">
        <f t="shared" si="4"/>
        <v>61</v>
      </c>
      <c r="AZ45" s="607"/>
      <c r="BA45" s="607"/>
      <c r="BB45" s="608">
        <f>AY45/4</f>
        <v>15.25</v>
      </c>
      <c r="BC45" s="608"/>
      <c r="BD45" s="608"/>
      <c r="BE45" s="697"/>
      <c r="BF45" s="698"/>
      <c r="BG45" s="699"/>
      <c r="BH45" s="731"/>
      <c r="BI45" s="732"/>
      <c r="BJ45" s="733"/>
      <c r="BK45" s="711"/>
      <c r="BL45" s="712"/>
      <c r="BM45" s="712"/>
      <c r="BN45" s="713"/>
      <c r="BO45" s="291"/>
      <c r="CC45" s="162"/>
      <c r="CD45" s="162"/>
      <c r="CE45" s="717"/>
      <c r="CF45" s="717"/>
      <c r="CG45" s="717"/>
      <c r="CH45" s="717"/>
      <c r="CI45" s="717"/>
      <c r="CJ45" s="717"/>
      <c r="CK45" s="718"/>
      <c r="CL45" s="718"/>
      <c r="CM45" s="718"/>
      <c r="CN45" s="718"/>
      <c r="CO45" s="718"/>
      <c r="CP45" s="232"/>
      <c r="CQ45" s="232"/>
      <c r="CR45" s="232"/>
    </row>
    <row r="46" spans="2:96" ht="21" customHeight="1">
      <c r="B46" s="614"/>
      <c r="C46" s="614"/>
      <c r="D46" s="601" t="s">
        <v>331</v>
      </c>
      <c r="E46" s="602"/>
      <c r="F46" s="602"/>
      <c r="G46" s="602"/>
      <c r="H46" s="602"/>
      <c r="I46" s="602"/>
      <c r="J46" s="602"/>
      <c r="K46" s="602"/>
      <c r="L46" s="602"/>
      <c r="M46" s="602"/>
      <c r="N46" s="602"/>
      <c r="O46" s="602"/>
      <c r="P46" s="603"/>
      <c r="Q46" s="604"/>
      <c r="R46" s="604"/>
      <c r="S46" s="604"/>
      <c r="T46" s="604"/>
      <c r="U46" s="604"/>
      <c r="V46" s="605"/>
      <c r="W46" s="292">
        <v>4</v>
      </c>
      <c r="X46" s="293"/>
      <c r="Y46" s="293">
        <v>7</v>
      </c>
      <c r="Z46" s="293"/>
      <c r="AA46" s="293"/>
      <c r="AB46" s="293">
        <v>1</v>
      </c>
      <c r="AC46" s="294">
        <v>4</v>
      </c>
      <c r="AD46" s="292">
        <v>4</v>
      </c>
      <c r="AE46" s="293"/>
      <c r="AF46" s="293">
        <v>7</v>
      </c>
      <c r="AG46" s="293"/>
      <c r="AH46" s="293"/>
      <c r="AI46" s="293">
        <v>1</v>
      </c>
      <c r="AJ46" s="294">
        <v>4</v>
      </c>
      <c r="AK46" s="292">
        <v>4</v>
      </c>
      <c r="AL46" s="293"/>
      <c r="AM46" s="293">
        <v>7</v>
      </c>
      <c r="AN46" s="293">
        <v>2</v>
      </c>
      <c r="AO46" s="293"/>
      <c r="AP46" s="293">
        <v>1</v>
      </c>
      <c r="AQ46" s="294">
        <v>4</v>
      </c>
      <c r="AR46" s="301">
        <v>4</v>
      </c>
      <c r="AS46" s="293"/>
      <c r="AT46" s="293"/>
      <c r="AU46" s="293"/>
      <c r="AV46" s="293"/>
      <c r="AW46" s="293"/>
      <c r="AX46" s="294">
        <v>7</v>
      </c>
      <c r="AY46" s="685">
        <f t="shared" si="4"/>
        <v>61</v>
      </c>
      <c r="AZ46" s="607"/>
      <c r="BA46" s="607"/>
      <c r="BB46" s="608">
        <f t="shared" si="5"/>
        <v>15.25</v>
      </c>
      <c r="BC46" s="608"/>
      <c r="BD46" s="608"/>
      <c r="BE46" s="697"/>
      <c r="BF46" s="698"/>
      <c r="BG46" s="699"/>
      <c r="BH46" s="731"/>
      <c r="BI46" s="732"/>
      <c r="BJ46" s="733"/>
      <c r="BK46" s="711"/>
      <c r="BL46" s="712"/>
      <c r="BM46" s="712"/>
      <c r="BN46" s="713"/>
      <c r="BO46" s="291"/>
      <c r="CC46" s="302"/>
      <c r="CD46" s="162"/>
      <c r="CE46" s="717"/>
      <c r="CF46" s="717"/>
      <c r="CG46" s="717"/>
      <c r="CH46" s="717"/>
      <c r="CI46" s="717"/>
      <c r="CJ46" s="717"/>
      <c r="CK46" s="718"/>
      <c r="CL46" s="718"/>
      <c r="CM46" s="718"/>
      <c r="CN46" s="718"/>
      <c r="CO46" s="718"/>
      <c r="CP46" s="232"/>
      <c r="CQ46" s="232"/>
      <c r="CR46" s="232"/>
    </row>
    <row r="47" spans="2:96" ht="21" customHeight="1">
      <c r="B47" s="614"/>
      <c r="C47" s="614"/>
      <c r="D47" s="601" t="s">
        <v>332</v>
      </c>
      <c r="E47" s="602"/>
      <c r="F47" s="602"/>
      <c r="G47" s="602"/>
      <c r="H47" s="602"/>
      <c r="I47" s="602"/>
      <c r="J47" s="602"/>
      <c r="K47" s="602"/>
      <c r="L47" s="602"/>
      <c r="M47" s="602"/>
      <c r="N47" s="602"/>
      <c r="O47" s="602"/>
      <c r="P47" s="603"/>
      <c r="Q47" s="604"/>
      <c r="R47" s="604"/>
      <c r="S47" s="604"/>
      <c r="T47" s="604"/>
      <c r="U47" s="604"/>
      <c r="V47" s="605"/>
      <c r="W47" s="292"/>
      <c r="X47" s="293"/>
      <c r="Y47" s="293"/>
      <c r="Z47" s="293"/>
      <c r="AA47" s="293">
        <v>7</v>
      </c>
      <c r="AB47" s="293"/>
      <c r="AC47" s="294"/>
      <c r="AD47" s="292">
        <v>1</v>
      </c>
      <c r="AE47" s="293">
        <v>4</v>
      </c>
      <c r="AF47" s="293">
        <v>4</v>
      </c>
      <c r="AG47" s="293"/>
      <c r="AH47" s="293">
        <v>7</v>
      </c>
      <c r="AI47" s="293"/>
      <c r="AJ47" s="294"/>
      <c r="AK47" s="292">
        <v>1</v>
      </c>
      <c r="AL47" s="293">
        <v>4</v>
      </c>
      <c r="AM47" s="293">
        <v>4</v>
      </c>
      <c r="AN47" s="293"/>
      <c r="AO47" s="293">
        <v>7</v>
      </c>
      <c r="AP47" s="293">
        <v>2</v>
      </c>
      <c r="AQ47" s="294"/>
      <c r="AR47" s="301">
        <v>1</v>
      </c>
      <c r="AS47" s="293">
        <v>4</v>
      </c>
      <c r="AT47" s="293"/>
      <c r="AU47" s="293"/>
      <c r="AV47" s="293">
        <v>7</v>
      </c>
      <c r="AW47" s="293"/>
      <c r="AX47" s="294">
        <v>4</v>
      </c>
      <c r="AY47" s="685">
        <f t="shared" si="4"/>
        <v>57</v>
      </c>
      <c r="AZ47" s="607"/>
      <c r="BA47" s="607"/>
      <c r="BB47" s="608">
        <f t="shared" si="5"/>
        <v>14.25</v>
      </c>
      <c r="BC47" s="608"/>
      <c r="BD47" s="608"/>
      <c r="BE47" s="697"/>
      <c r="BF47" s="698"/>
      <c r="BG47" s="699"/>
      <c r="BH47" s="731"/>
      <c r="BI47" s="732"/>
      <c r="BJ47" s="733"/>
      <c r="BK47" s="714"/>
      <c r="BL47" s="715"/>
      <c r="BM47" s="715"/>
      <c r="BN47" s="716"/>
      <c r="BO47" s="291"/>
    </row>
    <row r="48" spans="2:96" ht="21" customHeight="1">
      <c r="B48" s="614"/>
      <c r="C48" s="614"/>
      <c r="D48" s="601" t="s">
        <v>333</v>
      </c>
      <c r="E48" s="602"/>
      <c r="F48" s="602"/>
      <c r="G48" s="602"/>
      <c r="H48" s="602"/>
      <c r="I48" s="602"/>
      <c r="J48" s="602"/>
      <c r="K48" s="602"/>
      <c r="L48" s="602"/>
      <c r="M48" s="602"/>
      <c r="N48" s="602"/>
      <c r="O48" s="602"/>
      <c r="P48" s="603"/>
      <c r="Q48" s="604"/>
      <c r="R48" s="604"/>
      <c r="S48" s="604"/>
      <c r="T48" s="604"/>
      <c r="U48" s="604"/>
      <c r="V48" s="605"/>
      <c r="W48" s="292"/>
      <c r="X48" s="293"/>
      <c r="Y48" s="293"/>
      <c r="Z48" s="293"/>
      <c r="AA48" s="293">
        <v>7</v>
      </c>
      <c r="AB48" s="293"/>
      <c r="AC48" s="294"/>
      <c r="AD48" s="292">
        <v>1</v>
      </c>
      <c r="AE48" s="293">
        <v>4</v>
      </c>
      <c r="AF48" s="293">
        <v>4</v>
      </c>
      <c r="AG48" s="293"/>
      <c r="AH48" s="293">
        <v>7</v>
      </c>
      <c r="AI48" s="293"/>
      <c r="AJ48" s="294"/>
      <c r="AK48" s="292">
        <v>1</v>
      </c>
      <c r="AL48" s="293">
        <v>4</v>
      </c>
      <c r="AM48" s="293">
        <v>4</v>
      </c>
      <c r="AN48" s="293"/>
      <c r="AO48" s="293">
        <v>7</v>
      </c>
      <c r="AP48" s="293">
        <v>2</v>
      </c>
      <c r="AQ48" s="294"/>
      <c r="AR48" s="301">
        <v>1</v>
      </c>
      <c r="AS48" s="293">
        <v>4</v>
      </c>
      <c r="AT48" s="293"/>
      <c r="AU48" s="293"/>
      <c r="AV48" s="293">
        <v>7</v>
      </c>
      <c r="AW48" s="293"/>
      <c r="AX48" s="294">
        <v>4</v>
      </c>
      <c r="AY48" s="685">
        <f t="shared" si="4"/>
        <v>57</v>
      </c>
      <c r="AZ48" s="607"/>
      <c r="BA48" s="607"/>
      <c r="BB48" s="608">
        <f t="shared" si="5"/>
        <v>14.25</v>
      </c>
      <c r="BC48" s="608"/>
      <c r="BD48" s="608"/>
      <c r="BE48" s="697"/>
      <c r="BF48" s="698"/>
      <c r="BG48" s="699"/>
      <c r="BH48" s="731"/>
      <c r="BI48" s="732"/>
      <c r="BJ48" s="733"/>
      <c r="BK48" s="711"/>
      <c r="BL48" s="712"/>
      <c r="BM48" s="712"/>
      <c r="BN48" s="713"/>
      <c r="BO48" s="291"/>
    </row>
    <row r="49" spans="2:85" ht="21" customHeight="1">
      <c r="B49" s="614"/>
      <c r="C49" s="614"/>
      <c r="D49" s="601"/>
      <c r="E49" s="602"/>
      <c r="F49" s="602"/>
      <c r="G49" s="602"/>
      <c r="H49" s="602"/>
      <c r="I49" s="602"/>
      <c r="J49" s="602"/>
      <c r="K49" s="602"/>
      <c r="L49" s="602"/>
      <c r="M49" s="602"/>
      <c r="N49" s="602"/>
      <c r="O49" s="602"/>
      <c r="P49" s="603"/>
      <c r="Q49" s="604"/>
      <c r="R49" s="604"/>
      <c r="S49" s="604"/>
      <c r="T49" s="604"/>
      <c r="U49" s="604"/>
      <c r="V49" s="605"/>
      <c r="W49" s="292"/>
      <c r="X49" s="293"/>
      <c r="Y49" s="293"/>
      <c r="Z49" s="293"/>
      <c r="AA49" s="293"/>
      <c r="AB49" s="293"/>
      <c r="AC49" s="294"/>
      <c r="AD49" s="292"/>
      <c r="AE49" s="293"/>
      <c r="AF49" s="293"/>
      <c r="AG49" s="293"/>
      <c r="AH49" s="293"/>
      <c r="AI49" s="293"/>
      <c r="AJ49" s="294"/>
      <c r="AK49" s="292"/>
      <c r="AL49" s="293"/>
      <c r="AM49" s="293"/>
      <c r="AN49" s="293"/>
      <c r="AO49" s="293"/>
      <c r="AP49" s="293"/>
      <c r="AQ49" s="294"/>
      <c r="AR49" s="301"/>
      <c r="AS49" s="293"/>
      <c r="AT49" s="293"/>
      <c r="AU49" s="293"/>
      <c r="AV49" s="293"/>
      <c r="AW49" s="293"/>
      <c r="AX49" s="294"/>
      <c r="AY49" s="685">
        <f t="shared" si="4"/>
        <v>0</v>
      </c>
      <c r="AZ49" s="607"/>
      <c r="BA49" s="607"/>
      <c r="BB49" s="608">
        <f t="shared" si="5"/>
        <v>0</v>
      </c>
      <c r="BC49" s="608"/>
      <c r="BD49" s="608"/>
      <c r="BE49" s="697"/>
      <c r="BF49" s="698"/>
      <c r="BG49" s="699"/>
      <c r="BH49" s="731"/>
      <c r="BI49" s="732"/>
      <c r="BJ49" s="733"/>
      <c r="BK49" s="711"/>
      <c r="BL49" s="712"/>
      <c r="BM49" s="712"/>
      <c r="BN49" s="713"/>
      <c r="BO49" s="291"/>
    </row>
    <row r="50" spans="2:85" ht="21" customHeight="1">
      <c r="B50" s="614"/>
      <c r="C50" s="614"/>
      <c r="D50" s="601"/>
      <c r="E50" s="602"/>
      <c r="F50" s="602"/>
      <c r="G50" s="602"/>
      <c r="H50" s="602"/>
      <c r="I50" s="602"/>
      <c r="J50" s="602"/>
      <c r="K50" s="602"/>
      <c r="L50" s="602"/>
      <c r="M50" s="602"/>
      <c r="N50" s="602"/>
      <c r="O50" s="602"/>
      <c r="P50" s="603"/>
      <c r="Q50" s="604"/>
      <c r="R50" s="604"/>
      <c r="S50" s="604"/>
      <c r="T50" s="604"/>
      <c r="U50" s="604"/>
      <c r="V50" s="605"/>
      <c r="W50" s="292"/>
      <c r="X50" s="293"/>
      <c r="Y50" s="293"/>
      <c r="Z50" s="293"/>
      <c r="AA50" s="293"/>
      <c r="AB50" s="293"/>
      <c r="AC50" s="294"/>
      <c r="AD50" s="292"/>
      <c r="AE50" s="293"/>
      <c r="AF50" s="293"/>
      <c r="AG50" s="293"/>
      <c r="AH50" s="293"/>
      <c r="AI50" s="293"/>
      <c r="AJ50" s="294"/>
      <c r="AK50" s="292"/>
      <c r="AL50" s="293"/>
      <c r="AM50" s="293"/>
      <c r="AN50" s="293"/>
      <c r="AO50" s="293"/>
      <c r="AP50" s="293"/>
      <c r="AQ50" s="294"/>
      <c r="AR50" s="301"/>
      <c r="AS50" s="293"/>
      <c r="AT50" s="293"/>
      <c r="AU50" s="293"/>
      <c r="AV50" s="293"/>
      <c r="AW50" s="293"/>
      <c r="AX50" s="294"/>
      <c r="AY50" s="685">
        <f t="shared" si="4"/>
        <v>0</v>
      </c>
      <c r="AZ50" s="607"/>
      <c r="BA50" s="607"/>
      <c r="BB50" s="608">
        <f t="shared" si="5"/>
        <v>0</v>
      </c>
      <c r="BC50" s="608"/>
      <c r="BD50" s="608"/>
      <c r="BE50" s="697"/>
      <c r="BF50" s="698"/>
      <c r="BG50" s="699"/>
      <c r="BH50" s="731"/>
      <c r="BI50" s="732"/>
      <c r="BJ50" s="733"/>
      <c r="BK50" s="711"/>
      <c r="BL50" s="712"/>
      <c r="BM50" s="712"/>
      <c r="BN50" s="713"/>
      <c r="BO50" s="291"/>
    </row>
    <row r="51" spans="2:85" ht="21" customHeight="1" thickBot="1">
      <c r="B51" s="614"/>
      <c r="C51" s="614"/>
      <c r="D51" s="703"/>
      <c r="E51" s="704"/>
      <c r="F51" s="704"/>
      <c r="G51" s="704"/>
      <c r="H51" s="704"/>
      <c r="I51" s="704"/>
      <c r="J51" s="704"/>
      <c r="K51" s="704"/>
      <c r="L51" s="704"/>
      <c r="M51" s="704"/>
      <c r="N51" s="704"/>
      <c r="O51" s="704"/>
      <c r="P51" s="705"/>
      <c r="Q51" s="706"/>
      <c r="R51" s="706"/>
      <c r="S51" s="706"/>
      <c r="T51" s="706"/>
      <c r="U51" s="706"/>
      <c r="V51" s="707"/>
      <c r="W51" s="303"/>
      <c r="X51" s="304"/>
      <c r="Y51" s="304"/>
      <c r="Z51" s="304"/>
      <c r="AA51" s="304"/>
      <c r="AB51" s="304"/>
      <c r="AC51" s="305"/>
      <c r="AD51" s="303"/>
      <c r="AE51" s="304"/>
      <c r="AF51" s="304"/>
      <c r="AG51" s="304"/>
      <c r="AH51" s="304"/>
      <c r="AI51" s="304"/>
      <c r="AJ51" s="305"/>
      <c r="AK51" s="303"/>
      <c r="AL51" s="304"/>
      <c r="AM51" s="304"/>
      <c r="AN51" s="304"/>
      <c r="AO51" s="304"/>
      <c r="AP51" s="304"/>
      <c r="AQ51" s="305"/>
      <c r="AR51" s="306"/>
      <c r="AS51" s="304"/>
      <c r="AT51" s="304"/>
      <c r="AU51" s="304"/>
      <c r="AV51" s="304"/>
      <c r="AW51" s="304"/>
      <c r="AX51" s="305"/>
      <c r="AY51" s="708">
        <f t="shared" si="4"/>
        <v>0</v>
      </c>
      <c r="AZ51" s="709"/>
      <c r="BA51" s="709"/>
      <c r="BB51" s="710">
        <f t="shared" si="5"/>
        <v>0</v>
      </c>
      <c r="BC51" s="710"/>
      <c r="BD51" s="710"/>
      <c r="BE51" s="725"/>
      <c r="BF51" s="726"/>
      <c r="BG51" s="727"/>
      <c r="BH51" s="734"/>
      <c r="BI51" s="735"/>
      <c r="BJ51" s="736"/>
      <c r="BK51" s="689"/>
      <c r="BL51" s="690"/>
      <c r="BM51" s="690"/>
      <c r="BN51" s="691"/>
      <c r="BO51" s="291"/>
    </row>
    <row r="52" spans="2:85" ht="21" customHeight="1">
      <c r="B52" s="614"/>
      <c r="C52" s="681" t="s">
        <v>47</v>
      </c>
      <c r="D52" s="692" t="s">
        <v>334</v>
      </c>
      <c r="E52" s="617"/>
      <c r="F52" s="617"/>
      <c r="G52" s="617"/>
      <c r="H52" s="617"/>
      <c r="I52" s="617"/>
      <c r="J52" s="617"/>
      <c r="K52" s="617"/>
      <c r="L52" s="617"/>
      <c r="M52" s="617"/>
      <c r="N52" s="617"/>
      <c r="O52" s="617"/>
      <c r="P52" s="693"/>
      <c r="Q52" s="694"/>
      <c r="R52" s="694"/>
      <c r="S52" s="694"/>
      <c r="T52" s="694"/>
      <c r="U52" s="694"/>
      <c r="V52" s="695"/>
      <c r="W52" s="307"/>
      <c r="X52" s="308">
        <v>7</v>
      </c>
      <c r="Y52" s="308">
        <v>7</v>
      </c>
      <c r="Z52" s="308"/>
      <c r="AA52" s="308">
        <v>7</v>
      </c>
      <c r="AB52" s="308"/>
      <c r="AC52" s="309">
        <v>7</v>
      </c>
      <c r="AD52" s="307"/>
      <c r="AE52" s="308">
        <v>7</v>
      </c>
      <c r="AF52" s="308">
        <v>7</v>
      </c>
      <c r="AG52" s="308"/>
      <c r="AH52" s="308">
        <v>7</v>
      </c>
      <c r="AI52" s="308"/>
      <c r="AJ52" s="309">
        <v>7</v>
      </c>
      <c r="AK52" s="307"/>
      <c r="AL52" s="308">
        <v>7</v>
      </c>
      <c r="AM52" s="308">
        <v>7</v>
      </c>
      <c r="AN52" s="308"/>
      <c r="AO52" s="308">
        <v>7</v>
      </c>
      <c r="AP52" s="308"/>
      <c r="AQ52" s="309">
        <v>7</v>
      </c>
      <c r="AR52" s="307"/>
      <c r="AS52" s="308">
        <v>7</v>
      </c>
      <c r="AT52" s="308">
        <v>7</v>
      </c>
      <c r="AU52" s="308"/>
      <c r="AV52" s="308"/>
      <c r="AW52" s="308"/>
      <c r="AX52" s="309">
        <v>7</v>
      </c>
      <c r="AY52" s="696">
        <f t="shared" si="4"/>
        <v>105</v>
      </c>
      <c r="AZ52" s="621"/>
      <c r="BA52" s="621"/>
      <c r="BB52" s="622">
        <f t="shared" si="5"/>
        <v>26.25</v>
      </c>
      <c r="BC52" s="622"/>
      <c r="BD52" s="622"/>
      <c r="BE52" s="697">
        <f>ROUNDDOWN(SUM(BB52:BD58)/AY61,1)</f>
        <v>4.2</v>
      </c>
      <c r="BF52" s="698"/>
      <c r="BG52" s="699"/>
      <c r="BH52" s="700">
        <f>ROUNDDOWN(SUM(BB52:BD58)/40,1)</f>
        <v>3.3</v>
      </c>
      <c r="BI52" s="701"/>
      <c r="BJ52" s="702"/>
      <c r="BK52" s="686"/>
      <c r="BL52" s="687"/>
      <c r="BM52" s="687"/>
      <c r="BN52" s="688"/>
      <c r="BO52" s="291"/>
    </row>
    <row r="53" spans="2:85" ht="21" customHeight="1">
      <c r="B53" s="614"/>
      <c r="C53" s="682"/>
      <c r="D53" s="684" t="s">
        <v>335</v>
      </c>
      <c r="E53" s="602"/>
      <c r="F53" s="602"/>
      <c r="G53" s="602"/>
      <c r="H53" s="602"/>
      <c r="I53" s="602"/>
      <c r="J53" s="602"/>
      <c r="K53" s="602"/>
      <c r="L53" s="602"/>
      <c r="M53" s="602"/>
      <c r="N53" s="602"/>
      <c r="O53" s="602"/>
      <c r="P53" s="603"/>
      <c r="Q53" s="604"/>
      <c r="R53" s="604"/>
      <c r="S53" s="604"/>
      <c r="T53" s="604"/>
      <c r="U53" s="604"/>
      <c r="V53" s="605"/>
      <c r="W53" s="292"/>
      <c r="X53" s="293">
        <v>7</v>
      </c>
      <c r="Y53" s="293">
        <v>7</v>
      </c>
      <c r="Z53" s="293"/>
      <c r="AA53" s="293">
        <v>7</v>
      </c>
      <c r="AB53" s="293"/>
      <c r="AC53" s="294">
        <v>7</v>
      </c>
      <c r="AD53" s="292"/>
      <c r="AE53" s="293">
        <v>7</v>
      </c>
      <c r="AF53" s="293">
        <v>7</v>
      </c>
      <c r="AG53" s="293"/>
      <c r="AH53" s="293">
        <v>7</v>
      </c>
      <c r="AI53" s="293"/>
      <c r="AJ53" s="294">
        <v>7</v>
      </c>
      <c r="AK53" s="292"/>
      <c r="AL53" s="293">
        <v>7</v>
      </c>
      <c r="AM53" s="293">
        <v>7</v>
      </c>
      <c r="AN53" s="293"/>
      <c r="AO53" s="293"/>
      <c r="AP53" s="293"/>
      <c r="AQ53" s="294">
        <v>7</v>
      </c>
      <c r="AR53" s="292"/>
      <c r="AS53" s="293"/>
      <c r="AT53" s="293">
        <v>7</v>
      </c>
      <c r="AU53" s="293"/>
      <c r="AV53" s="293"/>
      <c r="AW53" s="293"/>
      <c r="AX53" s="294">
        <v>7</v>
      </c>
      <c r="AY53" s="685">
        <f t="shared" si="4"/>
        <v>91</v>
      </c>
      <c r="AZ53" s="607"/>
      <c r="BA53" s="607"/>
      <c r="BB53" s="608">
        <f t="shared" si="5"/>
        <v>22.75</v>
      </c>
      <c r="BC53" s="608"/>
      <c r="BD53" s="608"/>
      <c r="BE53" s="697"/>
      <c r="BF53" s="698"/>
      <c r="BG53" s="699"/>
      <c r="BH53" s="700"/>
      <c r="BI53" s="701"/>
      <c r="BJ53" s="702"/>
      <c r="BK53" s="588"/>
      <c r="BL53" s="588"/>
      <c r="BM53" s="588"/>
      <c r="BN53" s="589"/>
      <c r="BO53" s="291"/>
    </row>
    <row r="54" spans="2:85" ht="21" customHeight="1">
      <c r="B54" s="614"/>
      <c r="C54" s="682"/>
      <c r="D54" s="684" t="s">
        <v>336</v>
      </c>
      <c r="E54" s="602"/>
      <c r="F54" s="602"/>
      <c r="G54" s="602"/>
      <c r="H54" s="602"/>
      <c r="I54" s="602"/>
      <c r="J54" s="602"/>
      <c r="K54" s="602"/>
      <c r="L54" s="602"/>
      <c r="M54" s="602"/>
      <c r="N54" s="602"/>
      <c r="O54" s="602"/>
      <c r="P54" s="603"/>
      <c r="Q54" s="604"/>
      <c r="R54" s="604"/>
      <c r="S54" s="604"/>
      <c r="T54" s="604"/>
      <c r="U54" s="604"/>
      <c r="V54" s="605"/>
      <c r="W54" s="292">
        <v>7</v>
      </c>
      <c r="X54" s="293"/>
      <c r="Y54" s="293">
        <v>7</v>
      </c>
      <c r="Z54" s="293">
        <v>7</v>
      </c>
      <c r="AA54" s="293">
        <v>7</v>
      </c>
      <c r="AB54" s="293">
        <v>7</v>
      </c>
      <c r="AC54" s="294"/>
      <c r="AD54" s="292">
        <v>7</v>
      </c>
      <c r="AE54" s="293"/>
      <c r="AF54" s="293">
        <v>7</v>
      </c>
      <c r="AG54" s="293">
        <v>7</v>
      </c>
      <c r="AH54" s="293">
        <v>7</v>
      </c>
      <c r="AI54" s="293">
        <v>7</v>
      </c>
      <c r="AJ54" s="294"/>
      <c r="AK54" s="292">
        <v>7</v>
      </c>
      <c r="AL54" s="293"/>
      <c r="AM54" s="293">
        <v>7</v>
      </c>
      <c r="AN54" s="293">
        <v>7</v>
      </c>
      <c r="AO54" s="293"/>
      <c r="AP54" s="293">
        <v>7</v>
      </c>
      <c r="AQ54" s="294"/>
      <c r="AR54" s="292">
        <v>7</v>
      </c>
      <c r="AS54" s="293"/>
      <c r="AT54" s="293">
        <v>7</v>
      </c>
      <c r="AU54" s="293"/>
      <c r="AV54" s="293">
        <v>7</v>
      </c>
      <c r="AW54" s="293"/>
      <c r="AX54" s="294"/>
      <c r="AY54" s="685">
        <f t="shared" si="4"/>
        <v>119</v>
      </c>
      <c r="AZ54" s="607"/>
      <c r="BA54" s="607"/>
      <c r="BB54" s="608">
        <f t="shared" si="5"/>
        <v>29.75</v>
      </c>
      <c r="BC54" s="608"/>
      <c r="BD54" s="608"/>
      <c r="BE54" s="697"/>
      <c r="BF54" s="698"/>
      <c r="BG54" s="699"/>
      <c r="BH54" s="700"/>
      <c r="BI54" s="701"/>
      <c r="BJ54" s="702"/>
      <c r="BK54" s="588"/>
      <c r="BL54" s="588"/>
      <c r="BM54" s="588"/>
      <c r="BN54" s="589"/>
      <c r="BO54" s="291"/>
    </row>
    <row r="55" spans="2:85" ht="21" customHeight="1">
      <c r="B55" s="614"/>
      <c r="C55" s="682"/>
      <c r="D55" s="684" t="s">
        <v>337</v>
      </c>
      <c r="E55" s="602"/>
      <c r="F55" s="602"/>
      <c r="G55" s="602"/>
      <c r="H55" s="602"/>
      <c r="I55" s="602"/>
      <c r="J55" s="602"/>
      <c r="K55" s="602"/>
      <c r="L55" s="602"/>
      <c r="M55" s="602"/>
      <c r="N55" s="602"/>
      <c r="O55" s="602"/>
      <c r="P55" s="603"/>
      <c r="Q55" s="604"/>
      <c r="R55" s="604"/>
      <c r="S55" s="604"/>
      <c r="T55" s="604"/>
      <c r="U55" s="604"/>
      <c r="V55" s="605"/>
      <c r="W55" s="292">
        <v>7</v>
      </c>
      <c r="X55" s="293"/>
      <c r="Y55" s="293"/>
      <c r="Z55" s="293">
        <v>7</v>
      </c>
      <c r="AA55" s="293">
        <v>7</v>
      </c>
      <c r="AB55" s="293">
        <v>7</v>
      </c>
      <c r="AC55" s="294"/>
      <c r="AD55" s="292">
        <v>7</v>
      </c>
      <c r="AE55" s="293"/>
      <c r="AF55" s="293"/>
      <c r="AG55" s="293">
        <v>7</v>
      </c>
      <c r="AH55" s="293">
        <v>7</v>
      </c>
      <c r="AI55" s="293">
        <v>7</v>
      </c>
      <c r="AJ55" s="294"/>
      <c r="AK55" s="292">
        <v>7</v>
      </c>
      <c r="AL55" s="293"/>
      <c r="AM55" s="293">
        <v>7</v>
      </c>
      <c r="AN55" s="293">
        <v>7</v>
      </c>
      <c r="AO55" s="293">
        <v>7</v>
      </c>
      <c r="AP55" s="293">
        <v>7</v>
      </c>
      <c r="AQ55" s="294"/>
      <c r="AR55" s="292">
        <v>7</v>
      </c>
      <c r="AS55" s="293"/>
      <c r="AT55" s="293">
        <v>7</v>
      </c>
      <c r="AU55" s="293"/>
      <c r="AV55" s="293">
        <v>7</v>
      </c>
      <c r="AW55" s="293"/>
      <c r="AX55" s="294"/>
      <c r="AY55" s="685">
        <f t="shared" si="4"/>
        <v>112</v>
      </c>
      <c r="AZ55" s="607"/>
      <c r="BA55" s="607"/>
      <c r="BB55" s="608">
        <f t="shared" si="5"/>
        <v>28</v>
      </c>
      <c r="BC55" s="608"/>
      <c r="BD55" s="608"/>
      <c r="BE55" s="697"/>
      <c r="BF55" s="698"/>
      <c r="BG55" s="699"/>
      <c r="BH55" s="700"/>
      <c r="BI55" s="701"/>
      <c r="BJ55" s="702"/>
      <c r="BK55" s="588"/>
      <c r="BL55" s="588"/>
      <c r="BM55" s="588"/>
      <c r="BN55" s="589"/>
    </row>
    <row r="56" spans="2:85" ht="21" customHeight="1">
      <c r="B56" s="614"/>
      <c r="C56" s="682"/>
      <c r="D56" s="684" t="s">
        <v>338</v>
      </c>
      <c r="E56" s="602"/>
      <c r="F56" s="602"/>
      <c r="G56" s="602"/>
      <c r="H56" s="602"/>
      <c r="I56" s="602"/>
      <c r="J56" s="602"/>
      <c r="K56" s="602"/>
      <c r="L56" s="602"/>
      <c r="M56" s="602"/>
      <c r="N56" s="602"/>
      <c r="O56" s="602"/>
      <c r="P56" s="603"/>
      <c r="Q56" s="604"/>
      <c r="R56" s="604"/>
      <c r="S56" s="604"/>
      <c r="T56" s="604"/>
      <c r="U56" s="604"/>
      <c r="V56" s="605"/>
      <c r="W56" s="292">
        <v>7</v>
      </c>
      <c r="X56" s="293"/>
      <c r="Y56" s="293"/>
      <c r="Z56" s="293">
        <v>7</v>
      </c>
      <c r="AA56" s="293">
        <v>7</v>
      </c>
      <c r="AB56" s="293">
        <v>7</v>
      </c>
      <c r="AC56" s="294"/>
      <c r="AD56" s="292">
        <v>7</v>
      </c>
      <c r="AE56" s="293"/>
      <c r="AF56" s="293"/>
      <c r="AG56" s="293">
        <v>7</v>
      </c>
      <c r="AH56" s="293">
        <v>7</v>
      </c>
      <c r="AI56" s="293">
        <v>7</v>
      </c>
      <c r="AJ56" s="294"/>
      <c r="AK56" s="292">
        <v>7</v>
      </c>
      <c r="AL56" s="293"/>
      <c r="AM56" s="293">
        <v>7</v>
      </c>
      <c r="AN56" s="293">
        <v>7</v>
      </c>
      <c r="AO56" s="293">
        <v>7</v>
      </c>
      <c r="AP56" s="293">
        <v>7</v>
      </c>
      <c r="AQ56" s="294"/>
      <c r="AR56" s="292">
        <v>7</v>
      </c>
      <c r="AS56" s="293"/>
      <c r="AT56" s="293">
        <v>7</v>
      </c>
      <c r="AU56" s="293"/>
      <c r="AV56" s="293">
        <v>7</v>
      </c>
      <c r="AW56" s="293"/>
      <c r="AX56" s="294"/>
      <c r="AY56" s="685">
        <f t="shared" si="4"/>
        <v>112</v>
      </c>
      <c r="AZ56" s="607"/>
      <c r="BA56" s="607"/>
      <c r="BB56" s="608">
        <f t="shared" si="5"/>
        <v>28</v>
      </c>
      <c r="BC56" s="608"/>
      <c r="BD56" s="608"/>
      <c r="BE56" s="697"/>
      <c r="BF56" s="698"/>
      <c r="BG56" s="699"/>
      <c r="BH56" s="700"/>
      <c r="BI56" s="701"/>
      <c r="BJ56" s="702"/>
      <c r="BK56" s="588"/>
      <c r="BL56" s="588"/>
      <c r="BM56" s="588"/>
      <c r="BN56" s="589"/>
      <c r="CE56" s="161"/>
      <c r="CF56" s="161"/>
      <c r="CG56" s="161"/>
    </row>
    <row r="57" spans="2:85" ht="21" customHeight="1">
      <c r="B57" s="614"/>
      <c r="C57" s="682"/>
      <c r="D57" s="684"/>
      <c r="E57" s="602"/>
      <c r="F57" s="602"/>
      <c r="G57" s="602"/>
      <c r="H57" s="602"/>
      <c r="I57" s="602"/>
      <c r="J57" s="602"/>
      <c r="K57" s="602"/>
      <c r="L57" s="602"/>
      <c r="M57" s="602"/>
      <c r="N57" s="602"/>
      <c r="O57" s="602"/>
      <c r="P57" s="603"/>
      <c r="Q57" s="604"/>
      <c r="R57" s="604"/>
      <c r="S57" s="604"/>
      <c r="T57" s="604"/>
      <c r="U57" s="604"/>
      <c r="V57" s="605"/>
      <c r="W57" s="292"/>
      <c r="X57" s="293"/>
      <c r="Y57" s="293"/>
      <c r="Z57" s="293"/>
      <c r="AA57" s="293"/>
      <c r="AB57" s="293"/>
      <c r="AC57" s="294"/>
      <c r="AD57" s="292"/>
      <c r="AE57" s="293"/>
      <c r="AF57" s="293"/>
      <c r="AG57" s="293"/>
      <c r="AH57" s="293"/>
      <c r="AI57" s="293"/>
      <c r="AJ57" s="294"/>
      <c r="AK57" s="292"/>
      <c r="AL57" s="293"/>
      <c r="AM57" s="293"/>
      <c r="AN57" s="293"/>
      <c r="AO57" s="293"/>
      <c r="AP57" s="293"/>
      <c r="AQ57" s="294"/>
      <c r="AR57" s="292"/>
      <c r="AS57" s="293"/>
      <c r="AT57" s="293"/>
      <c r="AU57" s="293"/>
      <c r="AV57" s="293"/>
      <c r="AW57" s="293"/>
      <c r="AX57" s="294"/>
      <c r="AY57" s="685">
        <f t="shared" si="4"/>
        <v>0</v>
      </c>
      <c r="AZ57" s="607"/>
      <c r="BA57" s="607"/>
      <c r="BB57" s="608">
        <f t="shared" si="5"/>
        <v>0</v>
      </c>
      <c r="BC57" s="608"/>
      <c r="BD57" s="608"/>
      <c r="BE57" s="697"/>
      <c r="BF57" s="698"/>
      <c r="BG57" s="699"/>
      <c r="BH57" s="700"/>
      <c r="BI57" s="701"/>
      <c r="BJ57" s="702"/>
      <c r="BK57" s="588"/>
      <c r="BL57" s="588"/>
      <c r="BM57" s="588"/>
      <c r="BN57" s="589"/>
      <c r="CE57" s="161"/>
      <c r="CF57" s="161"/>
      <c r="CG57" s="161"/>
    </row>
    <row r="58" spans="2:85" ht="21" customHeight="1" thickBot="1">
      <c r="B58" s="614"/>
      <c r="C58" s="683"/>
      <c r="D58" s="678"/>
      <c r="E58" s="679"/>
      <c r="F58" s="679"/>
      <c r="G58" s="679"/>
      <c r="H58" s="679"/>
      <c r="I58" s="679"/>
      <c r="J58" s="591"/>
      <c r="K58" s="591"/>
      <c r="L58" s="591"/>
      <c r="M58" s="591"/>
      <c r="N58" s="591"/>
      <c r="O58" s="591"/>
      <c r="P58" s="592"/>
      <c r="Q58" s="593"/>
      <c r="R58" s="593"/>
      <c r="S58" s="593"/>
      <c r="T58" s="593"/>
      <c r="U58" s="593"/>
      <c r="V58" s="594"/>
      <c r="W58" s="303"/>
      <c r="X58" s="304"/>
      <c r="Y58" s="304"/>
      <c r="Z58" s="304"/>
      <c r="AA58" s="304"/>
      <c r="AB58" s="304"/>
      <c r="AC58" s="305"/>
      <c r="AD58" s="303"/>
      <c r="AE58" s="304"/>
      <c r="AF58" s="304"/>
      <c r="AG58" s="304"/>
      <c r="AH58" s="304"/>
      <c r="AI58" s="304"/>
      <c r="AJ58" s="305"/>
      <c r="AK58" s="303"/>
      <c r="AL58" s="304"/>
      <c r="AM58" s="304"/>
      <c r="AN58" s="304"/>
      <c r="AO58" s="304"/>
      <c r="AP58" s="304"/>
      <c r="AQ58" s="305"/>
      <c r="AR58" s="303"/>
      <c r="AS58" s="304"/>
      <c r="AT58" s="304"/>
      <c r="AU58" s="304"/>
      <c r="AV58" s="304"/>
      <c r="AW58" s="304"/>
      <c r="AX58" s="305"/>
      <c r="AY58" s="680">
        <f>SUM(W58:AX58)</f>
        <v>0</v>
      </c>
      <c r="AZ58" s="596"/>
      <c r="BA58" s="596"/>
      <c r="BB58" s="597">
        <f t="shared" si="5"/>
        <v>0</v>
      </c>
      <c r="BC58" s="597"/>
      <c r="BD58" s="597"/>
      <c r="BE58" s="697"/>
      <c r="BF58" s="698"/>
      <c r="BG58" s="699"/>
      <c r="BH58" s="700"/>
      <c r="BI58" s="701"/>
      <c r="BJ58" s="702"/>
      <c r="BK58" s="599"/>
      <c r="BL58" s="599"/>
      <c r="BM58" s="599"/>
      <c r="BN58" s="600"/>
    </row>
    <row r="59" spans="2:85" ht="21" customHeight="1" thickBot="1">
      <c r="B59" s="614"/>
      <c r="C59" s="627" t="s">
        <v>319</v>
      </c>
      <c r="D59" s="628"/>
      <c r="E59" s="628"/>
      <c r="F59" s="628"/>
      <c r="G59" s="628"/>
      <c r="H59" s="628"/>
      <c r="I59" s="628"/>
      <c r="J59" s="628"/>
      <c r="K59" s="628"/>
      <c r="L59" s="628"/>
      <c r="M59" s="628"/>
      <c r="N59" s="628"/>
      <c r="O59" s="628"/>
      <c r="P59" s="628"/>
      <c r="Q59" s="628"/>
      <c r="R59" s="628"/>
      <c r="S59" s="628"/>
      <c r="T59" s="628"/>
      <c r="U59" s="628"/>
      <c r="V59" s="629"/>
      <c r="W59" s="310">
        <f t="shared" ref="W59:AX59" si="6">SUM(W44:W58)</f>
        <v>29</v>
      </c>
      <c r="X59" s="311">
        <f t="shared" si="6"/>
        <v>22</v>
      </c>
      <c r="Y59" s="311">
        <f t="shared" si="6"/>
        <v>35</v>
      </c>
      <c r="Z59" s="311">
        <f t="shared" si="6"/>
        <v>29</v>
      </c>
      <c r="AA59" s="311">
        <f t="shared" si="6"/>
        <v>57</v>
      </c>
      <c r="AB59" s="311">
        <f t="shared" si="6"/>
        <v>23</v>
      </c>
      <c r="AC59" s="312">
        <f t="shared" si="6"/>
        <v>22</v>
      </c>
      <c r="AD59" s="310">
        <f t="shared" si="6"/>
        <v>31</v>
      </c>
      <c r="AE59" s="311">
        <f t="shared" si="6"/>
        <v>30</v>
      </c>
      <c r="AF59" s="311">
        <f t="shared" si="6"/>
        <v>43</v>
      </c>
      <c r="AG59" s="311">
        <f t="shared" si="6"/>
        <v>29</v>
      </c>
      <c r="AH59" s="311">
        <f t="shared" si="6"/>
        <v>57</v>
      </c>
      <c r="AI59" s="311">
        <f t="shared" si="6"/>
        <v>23</v>
      </c>
      <c r="AJ59" s="312">
        <f t="shared" si="6"/>
        <v>22</v>
      </c>
      <c r="AK59" s="310">
        <f t="shared" si="6"/>
        <v>31</v>
      </c>
      <c r="AL59" s="311">
        <f t="shared" si="6"/>
        <v>30</v>
      </c>
      <c r="AM59" s="311">
        <f t="shared" si="6"/>
        <v>57</v>
      </c>
      <c r="AN59" s="311">
        <f t="shared" si="6"/>
        <v>33</v>
      </c>
      <c r="AO59" s="311">
        <f t="shared" si="6"/>
        <v>43</v>
      </c>
      <c r="AP59" s="311">
        <f t="shared" si="6"/>
        <v>27</v>
      </c>
      <c r="AQ59" s="312">
        <f t="shared" si="6"/>
        <v>22</v>
      </c>
      <c r="AR59" s="310">
        <f t="shared" si="6"/>
        <v>31</v>
      </c>
      <c r="AS59" s="311">
        <f t="shared" si="6"/>
        <v>23</v>
      </c>
      <c r="AT59" s="311">
        <f t="shared" si="6"/>
        <v>35</v>
      </c>
      <c r="AU59" s="311">
        <f t="shared" si="6"/>
        <v>8</v>
      </c>
      <c r="AV59" s="311">
        <f t="shared" si="6"/>
        <v>43</v>
      </c>
      <c r="AW59" s="311">
        <f t="shared" si="6"/>
        <v>0</v>
      </c>
      <c r="AX59" s="312">
        <f t="shared" si="6"/>
        <v>36</v>
      </c>
      <c r="AY59" s="665">
        <f>SUM(AY38:BA54)</f>
        <v>887</v>
      </c>
      <c r="AZ59" s="666"/>
      <c r="BA59" s="666"/>
      <c r="BB59" s="667">
        <f>SUM($BB$44:$BD$58)</f>
        <v>217.75</v>
      </c>
      <c r="BC59" s="667"/>
      <c r="BD59" s="667"/>
      <c r="BE59" s="675">
        <f>SUM(BE44:BG58)</f>
        <v>6.7</v>
      </c>
      <c r="BF59" s="675"/>
      <c r="BG59" s="675"/>
      <c r="BH59" s="676">
        <f>SUM(BH44:BJ58)</f>
        <v>5.3</v>
      </c>
      <c r="BI59" s="677"/>
      <c r="BJ59" s="677"/>
      <c r="BK59" s="673"/>
      <c r="BL59" s="673"/>
      <c r="BM59" s="673"/>
      <c r="BN59" s="674"/>
    </row>
    <row r="60" spans="2:85" ht="21" customHeight="1" thickBot="1">
      <c r="B60" s="763"/>
      <c r="C60" s="627" t="s">
        <v>320</v>
      </c>
      <c r="D60" s="628"/>
      <c r="E60" s="628"/>
      <c r="F60" s="628"/>
      <c r="G60" s="628"/>
      <c r="H60" s="628"/>
      <c r="I60" s="628"/>
      <c r="J60" s="628"/>
      <c r="K60" s="628"/>
      <c r="L60" s="628"/>
      <c r="M60" s="628"/>
      <c r="N60" s="628"/>
      <c r="O60" s="628"/>
      <c r="P60" s="628"/>
      <c r="Q60" s="628"/>
      <c r="R60" s="628"/>
      <c r="S60" s="628"/>
      <c r="T60" s="628"/>
      <c r="U60" s="628"/>
      <c r="V60" s="629"/>
      <c r="W60" s="313">
        <f t="shared" ref="W60:AM60" si="7">SUM(W38:W55)</f>
        <v>34</v>
      </c>
      <c r="X60" s="314">
        <f t="shared" si="7"/>
        <v>34</v>
      </c>
      <c r="Y60" s="314">
        <f t="shared" si="7"/>
        <v>47</v>
      </c>
      <c r="Z60" s="314">
        <f t="shared" si="7"/>
        <v>34</v>
      </c>
      <c r="AA60" s="314">
        <f t="shared" si="7"/>
        <v>62</v>
      </c>
      <c r="AB60" s="314">
        <f t="shared" si="7"/>
        <v>16</v>
      </c>
      <c r="AC60" s="315">
        <f t="shared" si="7"/>
        <v>22</v>
      </c>
      <c r="AD60" s="313">
        <f t="shared" si="7"/>
        <v>36</v>
      </c>
      <c r="AE60" s="314">
        <f t="shared" si="7"/>
        <v>42</v>
      </c>
      <c r="AF60" s="314">
        <f t="shared" si="7"/>
        <v>55</v>
      </c>
      <c r="AG60" s="314">
        <f t="shared" si="7"/>
        <v>34</v>
      </c>
      <c r="AH60" s="314">
        <f t="shared" si="7"/>
        <v>62</v>
      </c>
      <c r="AI60" s="314">
        <f t="shared" si="7"/>
        <v>16</v>
      </c>
      <c r="AJ60" s="315">
        <f t="shared" si="7"/>
        <v>22</v>
      </c>
      <c r="AK60" s="313">
        <f t="shared" si="7"/>
        <v>36</v>
      </c>
      <c r="AL60" s="314">
        <f t="shared" si="7"/>
        <v>42</v>
      </c>
      <c r="AM60" s="314">
        <f t="shared" si="7"/>
        <v>62</v>
      </c>
      <c r="AN60" s="314">
        <f>SUM(AN38:AN56)</f>
        <v>45</v>
      </c>
      <c r="AO60" s="314">
        <f t="shared" ref="AO60:AX60" si="8">SUM(AO38:AO55)</f>
        <v>48</v>
      </c>
      <c r="AP60" s="314">
        <f t="shared" si="8"/>
        <v>20</v>
      </c>
      <c r="AQ60" s="315">
        <f t="shared" si="8"/>
        <v>22</v>
      </c>
      <c r="AR60" s="313">
        <f t="shared" si="8"/>
        <v>36</v>
      </c>
      <c r="AS60" s="314">
        <f t="shared" si="8"/>
        <v>35</v>
      </c>
      <c r="AT60" s="314">
        <f t="shared" si="8"/>
        <v>40</v>
      </c>
      <c r="AU60" s="314">
        <f t="shared" si="8"/>
        <v>20</v>
      </c>
      <c r="AV60" s="314">
        <f t="shared" si="8"/>
        <v>48</v>
      </c>
      <c r="AW60" s="314">
        <f t="shared" si="8"/>
        <v>0</v>
      </c>
      <c r="AX60" s="315">
        <f t="shared" si="8"/>
        <v>36</v>
      </c>
      <c r="AY60" s="665">
        <f>SUM(AY39:BA55)</f>
        <v>919</v>
      </c>
      <c r="AZ60" s="666"/>
      <c r="BA60" s="666"/>
      <c r="BB60" s="667">
        <f>SUM($BB$38:$BD$58)</f>
        <v>277.75</v>
      </c>
      <c r="BC60" s="667"/>
      <c r="BD60" s="667"/>
      <c r="BE60" s="668"/>
      <c r="BF60" s="669"/>
      <c r="BG60" s="670"/>
      <c r="BH60" s="671"/>
      <c r="BI60" s="672"/>
      <c r="BJ60" s="672"/>
      <c r="BK60" s="673"/>
      <c r="BL60" s="673"/>
      <c r="BM60" s="673"/>
      <c r="BN60" s="674"/>
    </row>
    <row r="61" spans="2:85" ht="21" customHeight="1" thickBot="1">
      <c r="B61" s="316" t="s">
        <v>321</v>
      </c>
      <c r="C61" s="317"/>
      <c r="D61" s="318"/>
      <c r="E61" s="319"/>
      <c r="F61" s="319"/>
      <c r="G61" s="319"/>
      <c r="H61" s="319"/>
      <c r="I61" s="319"/>
      <c r="J61" s="319"/>
      <c r="K61" s="319"/>
      <c r="L61" s="319"/>
      <c r="M61" s="319"/>
      <c r="N61" s="319"/>
      <c r="O61" s="319"/>
      <c r="P61" s="319"/>
      <c r="Q61" s="319"/>
      <c r="R61" s="319"/>
      <c r="S61" s="319"/>
      <c r="T61" s="319"/>
      <c r="U61" s="319"/>
      <c r="V61" s="319"/>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320"/>
      <c r="AY61" s="637">
        <v>32</v>
      </c>
      <c r="AZ61" s="638"/>
      <c r="BA61" s="638"/>
      <c r="BB61" s="638"/>
      <c r="BC61" s="638"/>
      <c r="BD61" s="638"/>
      <c r="BE61" s="638"/>
      <c r="BF61" s="638"/>
      <c r="BG61" s="638"/>
      <c r="BH61" s="638"/>
      <c r="BI61" s="638"/>
      <c r="BJ61" s="638"/>
      <c r="BK61" s="638"/>
      <c r="BL61" s="638"/>
      <c r="BM61" s="638"/>
      <c r="BN61" s="639"/>
    </row>
    <row r="62" spans="2:85" ht="21" customHeight="1">
      <c r="G62" s="3"/>
    </row>
    <row r="63" spans="2:85" ht="21" customHeight="1" thickBot="1">
      <c r="B63" s="179" t="s">
        <v>322</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224"/>
      <c r="BB63" s="4"/>
      <c r="BC63" s="224"/>
      <c r="BD63" s="224"/>
      <c r="BE63" s="4"/>
      <c r="BF63" s="224"/>
      <c r="BG63" s="4"/>
      <c r="BH63" s="4"/>
      <c r="BI63" s="4"/>
      <c r="BJ63" s="4"/>
      <c r="BK63" s="4"/>
      <c r="BL63" s="4"/>
      <c r="BM63" s="4"/>
      <c r="BN63" s="4"/>
    </row>
    <row r="64" spans="2:85" ht="21" customHeight="1" thickBot="1">
      <c r="B64" s="640"/>
      <c r="C64" s="276"/>
      <c r="D64" s="642" t="s">
        <v>298</v>
      </c>
      <c r="E64" s="642"/>
      <c r="F64" s="642"/>
      <c r="G64" s="642"/>
      <c r="H64" s="642"/>
      <c r="I64" s="643"/>
      <c r="J64" s="646" t="s">
        <v>299</v>
      </c>
      <c r="K64" s="647"/>
      <c r="L64" s="647"/>
      <c r="M64" s="647"/>
      <c r="N64" s="647"/>
      <c r="O64" s="648"/>
      <c r="P64" s="652" t="s">
        <v>300</v>
      </c>
      <c r="Q64" s="642"/>
      <c r="R64" s="642"/>
      <c r="S64" s="642"/>
      <c r="T64" s="642"/>
      <c r="U64" s="642"/>
      <c r="V64" s="653"/>
      <c r="W64" s="656" t="s">
        <v>301</v>
      </c>
      <c r="X64" s="657"/>
      <c r="Y64" s="657"/>
      <c r="Z64" s="657"/>
      <c r="AA64" s="657"/>
      <c r="AB64" s="657"/>
      <c r="AC64" s="658"/>
      <c r="AD64" s="656" t="s">
        <v>302</v>
      </c>
      <c r="AE64" s="657"/>
      <c r="AF64" s="657"/>
      <c r="AG64" s="657"/>
      <c r="AH64" s="657"/>
      <c r="AI64" s="657"/>
      <c r="AJ64" s="658"/>
      <c r="AK64" s="656" t="s">
        <v>303</v>
      </c>
      <c r="AL64" s="657"/>
      <c r="AM64" s="657"/>
      <c r="AN64" s="657"/>
      <c r="AO64" s="657"/>
      <c r="AP64" s="657"/>
      <c r="AQ64" s="658"/>
      <c r="AR64" s="640" t="s">
        <v>304</v>
      </c>
      <c r="AS64" s="642"/>
      <c r="AT64" s="642"/>
      <c r="AU64" s="642"/>
      <c r="AV64" s="642"/>
      <c r="AW64" s="642"/>
      <c r="AX64" s="642"/>
      <c r="AY64" s="659" t="s">
        <v>305</v>
      </c>
      <c r="AZ64" s="660"/>
      <c r="BA64" s="660"/>
      <c r="BB64" s="660" t="s">
        <v>306</v>
      </c>
      <c r="BC64" s="660"/>
      <c r="BD64" s="660"/>
      <c r="BE64" s="660" t="s">
        <v>308</v>
      </c>
      <c r="BF64" s="660"/>
      <c r="BG64" s="660"/>
      <c r="BH64" s="660"/>
      <c r="BI64" s="660"/>
      <c r="BJ64" s="660"/>
      <c r="BK64" s="657" t="s">
        <v>309</v>
      </c>
      <c r="BL64" s="657"/>
      <c r="BM64" s="657"/>
      <c r="BN64" s="658"/>
    </row>
    <row r="65" spans="2:66" ht="21" customHeight="1" thickBot="1">
      <c r="B65" s="641"/>
      <c r="C65" s="277"/>
      <c r="D65" s="644"/>
      <c r="E65" s="644"/>
      <c r="F65" s="644"/>
      <c r="G65" s="644"/>
      <c r="H65" s="644"/>
      <c r="I65" s="645"/>
      <c r="J65" s="649"/>
      <c r="K65" s="650"/>
      <c r="L65" s="650"/>
      <c r="M65" s="650"/>
      <c r="N65" s="650"/>
      <c r="O65" s="651"/>
      <c r="P65" s="654"/>
      <c r="Q65" s="644"/>
      <c r="R65" s="644"/>
      <c r="S65" s="644"/>
      <c r="T65" s="644"/>
      <c r="U65" s="644"/>
      <c r="V65" s="655"/>
      <c r="W65" s="278" t="s">
        <v>310</v>
      </c>
      <c r="X65" s="279" t="s">
        <v>311</v>
      </c>
      <c r="Y65" s="279" t="s">
        <v>312</v>
      </c>
      <c r="Z65" s="279" t="s">
        <v>313</v>
      </c>
      <c r="AA65" s="279" t="s">
        <v>314</v>
      </c>
      <c r="AB65" s="279" t="s">
        <v>315</v>
      </c>
      <c r="AC65" s="280" t="s">
        <v>316</v>
      </c>
      <c r="AD65" s="278" t="s">
        <v>310</v>
      </c>
      <c r="AE65" s="279" t="s">
        <v>311</v>
      </c>
      <c r="AF65" s="279" t="s">
        <v>312</v>
      </c>
      <c r="AG65" s="279" t="s">
        <v>313</v>
      </c>
      <c r="AH65" s="279" t="s">
        <v>314</v>
      </c>
      <c r="AI65" s="279" t="s">
        <v>315</v>
      </c>
      <c r="AJ65" s="280" t="s">
        <v>316</v>
      </c>
      <c r="AK65" s="278" t="s">
        <v>310</v>
      </c>
      <c r="AL65" s="279" t="s">
        <v>311</v>
      </c>
      <c r="AM65" s="279" t="s">
        <v>312</v>
      </c>
      <c r="AN65" s="279" t="s">
        <v>313</v>
      </c>
      <c r="AO65" s="279" t="s">
        <v>314</v>
      </c>
      <c r="AP65" s="279" t="s">
        <v>315</v>
      </c>
      <c r="AQ65" s="280" t="s">
        <v>316</v>
      </c>
      <c r="AR65" s="281" t="s">
        <v>310</v>
      </c>
      <c r="AS65" s="282" t="s">
        <v>311</v>
      </c>
      <c r="AT65" s="282" t="s">
        <v>312</v>
      </c>
      <c r="AU65" s="282" t="s">
        <v>313</v>
      </c>
      <c r="AV65" s="282" t="s">
        <v>314</v>
      </c>
      <c r="AW65" s="282" t="s">
        <v>315</v>
      </c>
      <c r="AX65" s="321" t="s">
        <v>316</v>
      </c>
      <c r="AY65" s="661"/>
      <c r="AZ65" s="662"/>
      <c r="BA65" s="662"/>
      <c r="BB65" s="662"/>
      <c r="BC65" s="662"/>
      <c r="BD65" s="662"/>
      <c r="BE65" s="662"/>
      <c r="BF65" s="662"/>
      <c r="BG65" s="662"/>
      <c r="BH65" s="662"/>
      <c r="BI65" s="662"/>
      <c r="BJ65" s="662"/>
      <c r="BK65" s="663"/>
      <c r="BL65" s="663"/>
      <c r="BM65" s="663"/>
      <c r="BN65" s="664"/>
    </row>
    <row r="66" spans="2:66" ht="21" customHeight="1">
      <c r="B66" s="614"/>
      <c r="C66" s="615" t="s">
        <v>236</v>
      </c>
      <c r="D66" s="616" t="s">
        <v>339</v>
      </c>
      <c r="E66" s="617"/>
      <c r="F66" s="617"/>
      <c r="G66" s="617"/>
      <c r="H66" s="617"/>
      <c r="I66" s="617"/>
      <c r="J66" s="617"/>
      <c r="K66" s="617"/>
      <c r="L66" s="617"/>
      <c r="M66" s="617"/>
      <c r="N66" s="617"/>
      <c r="O66" s="617"/>
      <c r="P66" s="618"/>
      <c r="Q66" s="618"/>
      <c r="R66" s="618"/>
      <c r="S66" s="618"/>
      <c r="T66" s="618"/>
      <c r="U66" s="618"/>
      <c r="V66" s="619"/>
      <c r="W66" s="299"/>
      <c r="X66" s="289">
        <v>7</v>
      </c>
      <c r="Y66" s="289">
        <v>7</v>
      </c>
      <c r="Z66" s="289"/>
      <c r="AA66" s="289">
        <v>7</v>
      </c>
      <c r="AB66" s="289">
        <v>7</v>
      </c>
      <c r="AC66" s="290"/>
      <c r="AD66" s="288"/>
      <c r="AE66" s="289">
        <v>7</v>
      </c>
      <c r="AF66" s="289">
        <v>7</v>
      </c>
      <c r="AG66" s="289"/>
      <c r="AH66" s="289">
        <v>7</v>
      </c>
      <c r="AI66" s="289">
        <v>7</v>
      </c>
      <c r="AJ66" s="290"/>
      <c r="AK66" s="288"/>
      <c r="AL66" s="289">
        <v>7</v>
      </c>
      <c r="AM66" s="289">
        <v>7</v>
      </c>
      <c r="AN66" s="289"/>
      <c r="AO66" s="289">
        <v>7</v>
      </c>
      <c r="AP66" s="289">
        <v>7</v>
      </c>
      <c r="AQ66" s="290"/>
      <c r="AR66" s="288"/>
      <c r="AS66" s="289">
        <v>7</v>
      </c>
      <c r="AT66" s="289">
        <v>7</v>
      </c>
      <c r="AU66" s="289"/>
      <c r="AV66" s="289">
        <v>7</v>
      </c>
      <c r="AW66" s="289"/>
      <c r="AX66" s="290"/>
      <c r="AY66" s="620">
        <f t="shared" ref="AY66:AY73" si="9">SUM(W66:AX66)</f>
        <v>105</v>
      </c>
      <c r="AZ66" s="621"/>
      <c r="BA66" s="621"/>
      <c r="BB66" s="622">
        <f>AY66/4</f>
        <v>26.25</v>
      </c>
      <c r="BC66" s="622"/>
      <c r="BD66" s="623"/>
      <c r="BE66" s="624">
        <f>ROUNDDOWN(SUM($BB$66:$BD$73)/40,1)</f>
        <v>2.5</v>
      </c>
      <c r="BF66" s="624"/>
      <c r="BG66" s="624"/>
      <c r="BH66" s="624"/>
      <c r="BI66" s="624"/>
      <c r="BJ66" s="624"/>
      <c r="BK66" s="612"/>
      <c r="BL66" s="612"/>
      <c r="BM66" s="612"/>
      <c r="BN66" s="613"/>
    </row>
    <row r="67" spans="2:66" ht="21" customHeight="1">
      <c r="B67" s="614"/>
      <c r="C67" s="614"/>
      <c r="D67" s="601" t="s">
        <v>330</v>
      </c>
      <c r="E67" s="602"/>
      <c r="F67" s="602"/>
      <c r="G67" s="602"/>
      <c r="H67" s="602"/>
      <c r="I67" s="602"/>
      <c r="J67" s="602"/>
      <c r="K67" s="602"/>
      <c r="L67" s="602"/>
      <c r="M67" s="602"/>
      <c r="N67" s="602"/>
      <c r="O67" s="602"/>
      <c r="P67" s="610"/>
      <c r="Q67" s="610"/>
      <c r="R67" s="610"/>
      <c r="S67" s="610"/>
      <c r="T67" s="610"/>
      <c r="U67" s="610"/>
      <c r="V67" s="611"/>
      <c r="W67" s="301">
        <v>4</v>
      </c>
      <c r="X67" s="293"/>
      <c r="Y67" s="293">
        <v>7</v>
      </c>
      <c r="Z67" s="293"/>
      <c r="AA67" s="293"/>
      <c r="AB67" s="293">
        <v>1</v>
      </c>
      <c r="AC67" s="294">
        <v>4</v>
      </c>
      <c r="AD67" s="292">
        <v>4</v>
      </c>
      <c r="AE67" s="293"/>
      <c r="AF67" s="293">
        <v>7</v>
      </c>
      <c r="AG67" s="293"/>
      <c r="AH67" s="293"/>
      <c r="AI67" s="293">
        <v>1</v>
      </c>
      <c r="AJ67" s="294">
        <v>4</v>
      </c>
      <c r="AK67" s="292">
        <v>4</v>
      </c>
      <c r="AL67" s="293"/>
      <c r="AM67" s="293">
        <v>7</v>
      </c>
      <c r="AN67" s="293">
        <v>2</v>
      </c>
      <c r="AO67" s="293"/>
      <c r="AP67" s="293">
        <v>1</v>
      </c>
      <c r="AQ67" s="294">
        <v>4</v>
      </c>
      <c r="AR67" s="301">
        <v>4</v>
      </c>
      <c r="AS67" s="293"/>
      <c r="AT67" s="293">
        <v>7</v>
      </c>
      <c r="AU67" s="293"/>
      <c r="AV67" s="293"/>
      <c r="AW67" s="293"/>
      <c r="AX67" s="294"/>
      <c r="AY67" s="606">
        <f t="shared" si="9"/>
        <v>61</v>
      </c>
      <c r="AZ67" s="607"/>
      <c r="BA67" s="607"/>
      <c r="BB67" s="608">
        <f>AY67/4</f>
        <v>15.25</v>
      </c>
      <c r="BC67" s="608"/>
      <c r="BD67" s="609"/>
      <c r="BE67" s="625"/>
      <c r="BF67" s="625"/>
      <c r="BG67" s="625"/>
      <c r="BH67" s="625"/>
      <c r="BI67" s="625"/>
      <c r="BJ67" s="625"/>
      <c r="BK67" s="588"/>
      <c r="BL67" s="588"/>
      <c r="BM67" s="588"/>
      <c r="BN67" s="589"/>
    </row>
    <row r="68" spans="2:66" ht="21" customHeight="1">
      <c r="B68" s="614"/>
      <c r="C68" s="614"/>
      <c r="D68" s="601" t="s">
        <v>334</v>
      </c>
      <c r="E68" s="602"/>
      <c r="F68" s="602"/>
      <c r="G68" s="602"/>
      <c r="H68" s="602"/>
      <c r="I68" s="602"/>
      <c r="J68" s="602"/>
      <c r="K68" s="602"/>
      <c r="L68" s="602"/>
      <c r="M68" s="602"/>
      <c r="N68" s="602"/>
      <c r="O68" s="602"/>
      <c r="P68" s="610"/>
      <c r="Q68" s="610"/>
      <c r="R68" s="610"/>
      <c r="S68" s="610"/>
      <c r="T68" s="610"/>
      <c r="U68" s="610"/>
      <c r="V68" s="611"/>
      <c r="W68" s="322"/>
      <c r="X68" s="308">
        <v>7</v>
      </c>
      <c r="Y68" s="308">
        <v>7</v>
      </c>
      <c r="Z68" s="308"/>
      <c r="AA68" s="308">
        <v>7</v>
      </c>
      <c r="AB68" s="308">
        <v>7</v>
      </c>
      <c r="AC68" s="309"/>
      <c r="AD68" s="307"/>
      <c r="AE68" s="308">
        <v>7</v>
      </c>
      <c r="AF68" s="308">
        <v>7</v>
      </c>
      <c r="AG68" s="308"/>
      <c r="AH68" s="308">
        <v>7</v>
      </c>
      <c r="AI68" s="308">
        <v>7</v>
      </c>
      <c r="AJ68" s="309"/>
      <c r="AK68" s="307"/>
      <c r="AL68" s="308">
        <v>7</v>
      </c>
      <c r="AM68" s="308">
        <v>7</v>
      </c>
      <c r="AN68" s="308"/>
      <c r="AO68" s="308">
        <v>7</v>
      </c>
      <c r="AP68" s="308">
        <v>7</v>
      </c>
      <c r="AQ68" s="309"/>
      <c r="AR68" s="307"/>
      <c r="AS68" s="308">
        <v>7</v>
      </c>
      <c r="AT68" s="308"/>
      <c r="AU68" s="308"/>
      <c r="AV68" s="308">
        <v>7</v>
      </c>
      <c r="AW68" s="308"/>
      <c r="AX68" s="309">
        <v>7</v>
      </c>
      <c r="AY68" s="606">
        <f t="shared" si="9"/>
        <v>105</v>
      </c>
      <c r="AZ68" s="607"/>
      <c r="BA68" s="607"/>
      <c r="BB68" s="608">
        <f t="shared" ref="BB68:BB73" si="10">AY68/4</f>
        <v>26.25</v>
      </c>
      <c r="BC68" s="608"/>
      <c r="BD68" s="609"/>
      <c r="BE68" s="625"/>
      <c r="BF68" s="625"/>
      <c r="BG68" s="625"/>
      <c r="BH68" s="625"/>
      <c r="BI68" s="625"/>
      <c r="BJ68" s="625"/>
      <c r="BK68" s="588"/>
      <c r="BL68" s="588"/>
      <c r="BM68" s="588"/>
      <c r="BN68" s="589"/>
    </row>
    <row r="69" spans="2:66" ht="21" customHeight="1">
      <c r="B69" s="614"/>
      <c r="C69" s="614"/>
      <c r="D69" s="601" t="s">
        <v>335</v>
      </c>
      <c r="E69" s="602"/>
      <c r="F69" s="602"/>
      <c r="G69" s="602"/>
      <c r="H69" s="602"/>
      <c r="I69" s="602"/>
      <c r="J69" s="602"/>
      <c r="K69" s="602"/>
      <c r="L69" s="602"/>
      <c r="M69" s="602"/>
      <c r="N69" s="602"/>
      <c r="O69" s="602"/>
      <c r="P69" s="603"/>
      <c r="Q69" s="604"/>
      <c r="R69" s="604"/>
      <c r="S69" s="604"/>
      <c r="T69" s="604"/>
      <c r="U69" s="604"/>
      <c r="V69" s="605"/>
      <c r="W69" s="301"/>
      <c r="X69" s="293"/>
      <c r="Y69" s="293"/>
      <c r="Z69" s="308">
        <v>7</v>
      </c>
      <c r="AA69" s="308">
        <v>7</v>
      </c>
      <c r="AB69" s="293"/>
      <c r="AC69" s="294"/>
      <c r="AD69" s="292"/>
      <c r="AE69" s="293"/>
      <c r="AF69" s="293"/>
      <c r="AG69" s="308">
        <v>7</v>
      </c>
      <c r="AH69" s="308">
        <v>7</v>
      </c>
      <c r="AI69" s="293"/>
      <c r="AJ69" s="294"/>
      <c r="AK69" s="292"/>
      <c r="AL69" s="293"/>
      <c r="AM69" s="293"/>
      <c r="AN69" s="308">
        <v>7</v>
      </c>
      <c r="AO69" s="308">
        <v>7</v>
      </c>
      <c r="AP69" s="293"/>
      <c r="AQ69" s="294"/>
      <c r="AR69" s="301"/>
      <c r="AS69" s="293"/>
      <c r="AT69" s="293"/>
      <c r="AU69" s="308">
        <v>7</v>
      </c>
      <c r="AV69" s="293"/>
      <c r="AW69" s="293"/>
      <c r="AX69" s="294">
        <v>7</v>
      </c>
      <c r="AY69" s="606">
        <f t="shared" si="9"/>
        <v>56</v>
      </c>
      <c r="AZ69" s="607"/>
      <c r="BA69" s="607"/>
      <c r="BB69" s="608">
        <f t="shared" si="10"/>
        <v>14</v>
      </c>
      <c r="BC69" s="608"/>
      <c r="BD69" s="609"/>
      <c r="BE69" s="625"/>
      <c r="BF69" s="625"/>
      <c r="BG69" s="625"/>
      <c r="BH69" s="625"/>
      <c r="BI69" s="625"/>
      <c r="BJ69" s="625"/>
      <c r="BK69" s="588"/>
      <c r="BL69" s="588"/>
      <c r="BM69" s="588"/>
      <c r="BN69" s="589"/>
    </row>
    <row r="70" spans="2:66" ht="21" customHeight="1">
      <c r="B70" s="614"/>
      <c r="C70" s="614"/>
      <c r="D70" s="601" t="s">
        <v>336</v>
      </c>
      <c r="E70" s="602"/>
      <c r="F70" s="602"/>
      <c r="G70" s="602"/>
      <c r="H70" s="602"/>
      <c r="I70" s="602"/>
      <c r="J70" s="602"/>
      <c r="K70" s="602"/>
      <c r="L70" s="602"/>
      <c r="M70" s="602"/>
      <c r="N70" s="602"/>
      <c r="O70" s="602"/>
      <c r="P70" s="610"/>
      <c r="Q70" s="610"/>
      <c r="R70" s="610"/>
      <c r="S70" s="610"/>
      <c r="T70" s="610"/>
      <c r="U70" s="610"/>
      <c r="V70" s="611"/>
      <c r="W70" s="322">
        <v>4</v>
      </c>
      <c r="X70" s="308">
        <v>7</v>
      </c>
      <c r="Y70" s="308">
        <v>7</v>
      </c>
      <c r="Z70" s="308"/>
      <c r="AA70" s="308">
        <v>7</v>
      </c>
      <c r="AB70" s="308">
        <v>7</v>
      </c>
      <c r="AC70" s="309"/>
      <c r="AD70" s="307"/>
      <c r="AE70" s="308">
        <v>7</v>
      </c>
      <c r="AF70" s="308"/>
      <c r="AG70" s="308"/>
      <c r="AH70" s="308">
        <v>7</v>
      </c>
      <c r="AI70" s="308">
        <v>7</v>
      </c>
      <c r="AJ70" s="309"/>
      <c r="AK70" s="307"/>
      <c r="AL70" s="308"/>
      <c r="AM70" s="308"/>
      <c r="AN70" s="308"/>
      <c r="AO70" s="308"/>
      <c r="AP70" s="308"/>
      <c r="AQ70" s="309"/>
      <c r="AR70" s="307"/>
      <c r="AS70" s="308">
        <v>7</v>
      </c>
      <c r="AT70" s="308"/>
      <c r="AU70" s="308"/>
      <c r="AV70" s="308">
        <v>7</v>
      </c>
      <c r="AW70" s="308"/>
      <c r="AX70" s="309">
        <v>7</v>
      </c>
      <c r="AY70" s="606">
        <f t="shared" si="9"/>
        <v>74</v>
      </c>
      <c r="AZ70" s="607"/>
      <c r="BA70" s="607"/>
      <c r="BB70" s="608">
        <f t="shared" si="10"/>
        <v>18.5</v>
      </c>
      <c r="BC70" s="608"/>
      <c r="BD70" s="609"/>
      <c r="BE70" s="625"/>
      <c r="BF70" s="625"/>
      <c r="BG70" s="625"/>
      <c r="BH70" s="625"/>
      <c r="BI70" s="625"/>
      <c r="BJ70" s="625"/>
      <c r="BK70" s="588"/>
      <c r="BL70" s="588"/>
      <c r="BM70" s="588"/>
      <c r="BN70" s="589"/>
    </row>
    <row r="71" spans="2:66" ht="21" customHeight="1">
      <c r="B71" s="614"/>
      <c r="C71" s="614"/>
      <c r="D71" s="601"/>
      <c r="E71" s="602"/>
      <c r="F71" s="602"/>
      <c r="G71" s="602"/>
      <c r="H71" s="602"/>
      <c r="I71" s="602"/>
      <c r="J71" s="602"/>
      <c r="K71" s="602"/>
      <c r="L71" s="602"/>
      <c r="M71" s="602"/>
      <c r="N71" s="602"/>
      <c r="O71" s="602"/>
      <c r="P71" s="603"/>
      <c r="Q71" s="604"/>
      <c r="R71" s="604"/>
      <c r="S71" s="604"/>
      <c r="T71" s="604"/>
      <c r="U71" s="604"/>
      <c r="V71" s="605"/>
      <c r="W71" s="301"/>
      <c r="X71" s="293"/>
      <c r="Y71" s="293"/>
      <c r="Z71" s="293"/>
      <c r="AA71" s="293"/>
      <c r="AB71" s="293"/>
      <c r="AC71" s="323"/>
      <c r="AD71" s="292"/>
      <c r="AE71" s="293"/>
      <c r="AF71" s="293"/>
      <c r="AG71" s="293"/>
      <c r="AH71" s="293"/>
      <c r="AI71" s="293"/>
      <c r="AJ71" s="323"/>
      <c r="AK71" s="292"/>
      <c r="AL71" s="293"/>
      <c r="AM71" s="293"/>
      <c r="AN71" s="293"/>
      <c r="AO71" s="293"/>
      <c r="AP71" s="293"/>
      <c r="AQ71" s="323"/>
      <c r="AR71" s="292"/>
      <c r="AS71" s="293"/>
      <c r="AT71" s="293"/>
      <c r="AU71" s="293"/>
      <c r="AV71" s="293"/>
      <c r="AW71" s="293"/>
      <c r="AX71" s="323"/>
      <c r="AY71" s="606">
        <f t="shared" si="9"/>
        <v>0</v>
      </c>
      <c r="AZ71" s="607"/>
      <c r="BA71" s="607"/>
      <c r="BB71" s="608">
        <f t="shared" si="10"/>
        <v>0</v>
      </c>
      <c r="BC71" s="608"/>
      <c r="BD71" s="609"/>
      <c r="BE71" s="625"/>
      <c r="BF71" s="625"/>
      <c r="BG71" s="625"/>
      <c r="BH71" s="625"/>
      <c r="BI71" s="625"/>
      <c r="BJ71" s="625"/>
      <c r="BK71" s="588"/>
      <c r="BL71" s="588"/>
      <c r="BM71" s="588"/>
      <c r="BN71" s="589"/>
    </row>
    <row r="72" spans="2:66" ht="21" customHeight="1">
      <c r="B72" s="614"/>
      <c r="C72" s="614"/>
      <c r="D72" s="601"/>
      <c r="E72" s="602"/>
      <c r="F72" s="602"/>
      <c r="G72" s="602"/>
      <c r="H72" s="602"/>
      <c r="I72" s="602"/>
      <c r="J72" s="602"/>
      <c r="K72" s="602"/>
      <c r="L72" s="602"/>
      <c r="M72" s="602"/>
      <c r="N72" s="602"/>
      <c r="O72" s="602"/>
      <c r="P72" s="603"/>
      <c r="Q72" s="604"/>
      <c r="R72" s="604"/>
      <c r="S72" s="604"/>
      <c r="T72" s="604"/>
      <c r="U72" s="604"/>
      <c r="V72" s="605"/>
      <c r="W72" s="301"/>
      <c r="X72" s="293"/>
      <c r="Y72" s="293"/>
      <c r="Z72" s="293"/>
      <c r="AA72" s="293"/>
      <c r="AB72" s="293"/>
      <c r="AC72" s="294"/>
      <c r="AD72" s="292"/>
      <c r="AE72" s="293"/>
      <c r="AF72" s="293"/>
      <c r="AG72" s="293"/>
      <c r="AH72" s="293"/>
      <c r="AI72" s="293"/>
      <c r="AJ72" s="294"/>
      <c r="AK72" s="292"/>
      <c r="AL72" s="293"/>
      <c r="AM72" s="293"/>
      <c r="AN72" s="293"/>
      <c r="AO72" s="293"/>
      <c r="AP72" s="293"/>
      <c r="AQ72" s="294"/>
      <c r="AR72" s="301"/>
      <c r="AS72" s="293"/>
      <c r="AT72" s="293"/>
      <c r="AU72" s="293"/>
      <c r="AV72" s="293"/>
      <c r="AW72" s="293"/>
      <c r="AX72" s="294"/>
      <c r="AY72" s="606">
        <f t="shared" si="9"/>
        <v>0</v>
      </c>
      <c r="AZ72" s="607"/>
      <c r="BA72" s="607"/>
      <c r="BB72" s="608">
        <f t="shared" si="10"/>
        <v>0</v>
      </c>
      <c r="BC72" s="608"/>
      <c r="BD72" s="609"/>
      <c r="BE72" s="625"/>
      <c r="BF72" s="625"/>
      <c r="BG72" s="625"/>
      <c r="BH72" s="625"/>
      <c r="BI72" s="625"/>
      <c r="BJ72" s="625"/>
      <c r="BK72" s="588"/>
      <c r="BL72" s="588"/>
      <c r="BM72" s="588"/>
      <c r="BN72" s="589"/>
    </row>
    <row r="73" spans="2:66" ht="21" customHeight="1" thickBot="1">
      <c r="B73" s="614"/>
      <c r="C73" s="614"/>
      <c r="D73" s="590"/>
      <c r="E73" s="591"/>
      <c r="F73" s="591"/>
      <c r="G73" s="591"/>
      <c r="H73" s="591"/>
      <c r="I73" s="591"/>
      <c r="J73" s="591"/>
      <c r="K73" s="591"/>
      <c r="L73" s="591"/>
      <c r="M73" s="591"/>
      <c r="N73" s="591"/>
      <c r="O73" s="591"/>
      <c r="P73" s="592"/>
      <c r="Q73" s="593"/>
      <c r="R73" s="593"/>
      <c r="S73" s="593"/>
      <c r="T73" s="593"/>
      <c r="U73" s="593"/>
      <c r="V73" s="594"/>
      <c r="W73" s="306"/>
      <c r="X73" s="304"/>
      <c r="Y73" s="304"/>
      <c r="Z73" s="304"/>
      <c r="AA73" s="304"/>
      <c r="AB73" s="304"/>
      <c r="AC73" s="305"/>
      <c r="AD73" s="303"/>
      <c r="AE73" s="304"/>
      <c r="AF73" s="304"/>
      <c r="AG73" s="304"/>
      <c r="AH73" s="304"/>
      <c r="AI73" s="304"/>
      <c r="AJ73" s="305"/>
      <c r="AK73" s="303"/>
      <c r="AL73" s="304"/>
      <c r="AM73" s="304"/>
      <c r="AN73" s="304"/>
      <c r="AO73" s="304"/>
      <c r="AP73" s="304"/>
      <c r="AQ73" s="305"/>
      <c r="AR73" s="306"/>
      <c r="AS73" s="304"/>
      <c r="AT73" s="304"/>
      <c r="AU73" s="304"/>
      <c r="AV73" s="304"/>
      <c r="AW73" s="304"/>
      <c r="AX73" s="305"/>
      <c r="AY73" s="595">
        <f t="shared" si="9"/>
        <v>0</v>
      </c>
      <c r="AZ73" s="596"/>
      <c r="BA73" s="596"/>
      <c r="BB73" s="597">
        <f t="shared" si="10"/>
        <v>0</v>
      </c>
      <c r="BC73" s="597"/>
      <c r="BD73" s="598"/>
      <c r="BE73" s="626"/>
      <c r="BF73" s="626"/>
      <c r="BG73" s="626"/>
      <c r="BH73" s="626"/>
      <c r="BI73" s="626"/>
      <c r="BJ73" s="626"/>
      <c r="BK73" s="599"/>
      <c r="BL73" s="599"/>
      <c r="BM73" s="599"/>
      <c r="BN73" s="600"/>
    </row>
    <row r="74" spans="2:66" ht="21" customHeight="1" thickBot="1">
      <c r="B74" s="614"/>
      <c r="C74" s="627" t="s">
        <v>319</v>
      </c>
      <c r="D74" s="628"/>
      <c r="E74" s="628"/>
      <c r="F74" s="628"/>
      <c r="G74" s="628"/>
      <c r="H74" s="628"/>
      <c r="I74" s="628"/>
      <c r="J74" s="628"/>
      <c r="K74" s="628"/>
      <c r="L74" s="628"/>
      <c r="M74" s="628"/>
      <c r="N74" s="628"/>
      <c r="O74" s="628"/>
      <c r="P74" s="628"/>
      <c r="Q74" s="628"/>
      <c r="R74" s="628"/>
      <c r="S74" s="628"/>
      <c r="T74" s="628"/>
      <c r="U74" s="628"/>
      <c r="V74" s="629"/>
      <c r="W74" s="310">
        <f t="shared" ref="W74:AX74" si="11">SUM(W66:W73)</f>
        <v>8</v>
      </c>
      <c r="X74" s="311">
        <f t="shared" si="11"/>
        <v>21</v>
      </c>
      <c r="Y74" s="311">
        <f t="shared" si="11"/>
        <v>28</v>
      </c>
      <c r="Z74" s="311">
        <f t="shared" si="11"/>
        <v>7</v>
      </c>
      <c r="AA74" s="311">
        <f t="shared" si="11"/>
        <v>28</v>
      </c>
      <c r="AB74" s="311">
        <f t="shared" si="11"/>
        <v>22</v>
      </c>
      <c r="AC74" s="312">
        <f t="shared" si="11"/>
        <v>4</v>
      </c>
      <c r="AD74" s="310">
        <f t="shared" si="11"/>
        <v>4</v>
      </c>
      <c r="AE74" s="311">
        <f t="shared" si="11"/>
        <v>21</v>
      </c>
      <c r="AF74" s="311">
        <f t="shared" si="11"/>
        <v>21</v>
      </c>
      <c r="AG74" s="311">
        <f t="shared" si="11"/>
        <v>7</v>
      </c>
      <c r="AH74" s="311">
        <f t="shared" si="11"/>
        <v>28</v>
      </c>
      <c r="AI74" s="311">
        <f t="shared" si="11"/>
        <v>22</v>
      </c>
      <c r="AJ74" s="312">
        <f t="shared" si="11"/>
        <v>4</v>
      </c>
      <c r="AK74" s="310">
        <f t="shared" si="11"/>
        <v>4</v>
      </c>
      <c r="AL74" s="311">
        <f t="shared" si="11"/>
        <v>14</v>
      </c>
      <c r="AM74" s="311">
        <f t="shared" si="11"/>
        <v>21</v>
      </c>
      <c r="AN74" s="311">
        <f t="shared" si="11"/>
        <v>9</v>
      </c>
      <c r="AO74" s="311">
        <f t="shared" si="11"/>
        <v>21</v>
      </c>
      <c r="AP74" s="311">
        <f t="shared" si="11"/>
        <v>15</v>
      </c>
      <c r="AQ74" s="312">
        <f t="shared" si="11"/>
        <v>4</v>
      </c>
      <c r="AR74" s="310">
        <f t="shared" si="11"/>
        <v>4</v>
      </c>
      <c r="AS74" s="311">
        <f t="shared" si="11"/>
        <v>21</v>
      </c>
      <c r="AT74" s="311">
        <f t="shared" si="11"/>
        <v>14</v>
      </c>
      <c r="AU74" s="311">
        <f t="shared" si="11"/>
        <v>7</v>
      </c>
      <c r="AV74" s="311">
        <f t="shared" si="11"/>
        <v>21</v>
      </c>
      <c r="AW74" s="311">
        <f t="shared" si="11"/>
        <v>0</v>
      </c>
      <c r="AX74" s="312">
        <f t="shared" si="11"/>
        <v>21</v>
      </c>
      <c r="AY74" s="630">
        <f>SUM(AY66:BA73)</f>
        <v>401</v>
      </c>
      <c r="AZ74" s="631"/>
      <c r="BA74" s="631"/>
      <c r="BB74" s="632">
        <f>SUM($BB$66:$BD$73)</f>
        <v>100.25</v>
      </c>
      <c r="BC74" s="632"/>
      <c r="BD74" s="633"/>
      <c r="BE74" s="634">
        <f>SUM(BE66)</f>
        <v>2.5</v>
      </c>
      <c r="BF74" s="635"/>
      <c r="BG74" s="635"/>
      <c r="BH74" s="635"/>
      <c r="BI74" s="635"/>
      <c r="BJ74" s="636"/>
      <c r="BK74" s="583"/>
      <c r="BL74" s="583"/>
      <c r="BM74" s="583"/>
      <c r="BN74" s="584"/>
    </row>
    <row r="75" spans="2:66" ht="21" customHeight="1" thickBot="1">
      <c r="B75" s="316" t="s">
        <v>321</v>
      </c>
      <c r="C75" s="317"/>
      <c r="D75" s="318"/>
      <c r="E75" s="319"/>
      <c r="F75" s="319"/>
      <c r="G75" s="319"/>
      <c r="H75" s="319"/>
      <c r="I75" s="319"/>
      <c r="J75" s="319"/>
      <c r="K75" s="319"/>
      <c r="L75" s="319"/>
      <c r="M75" s="319"/>
      <c r="N75" s="319"/>
      <c r="O75" s="319"/>
      <c r="P75" s="319"/>
      <c r="Q75" s="319"/>
      <c r="R75" s="319"/>
      <c r="S75" s="319"/>
      <c r="T75" s="319"/>
      <c r="U75" s="319"/>
      <c r="V75" s="319"/>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320"/>
      <c r="AY75" s="585">
        <v>40</v>
      </c>
      <c r="AZ75" s="586"/>
      <c r="BA75" s="586"/>
      <c r="BB75" s="586"/>
      <c r="BC75" s="586"/>
      <c r="BD75" s="586"/>
      <c r="BE75" s="586"/>
      <c r="BF75" s="586"/>
      <c r="BG75" s="586"/>
      <c r="BH75" s="586"/>
      <c r="BI75" s="586"/>
      <c r="BJ75" s="586"/>
      <c r="BK75" s="586"/>
      <c r="BL75" s="586"/>
      <c r="BM75" s="586"/>
      <c r="BN75" s="587"/>
    </row>
    <row r="76" spans="2:66" ht="21" customHeight="1">
      <c r="B76" s="3" t="s">
        <v>323</v>
      </c>
    </row>
    <row r="77" spans="2:66" ht="21" customHeight="1">
      <c r="B77" s="3" t="s">
        <v>324</v>
      </c>
      <c r="G77" s="3"/>
    </row>
    <row r="78" spans="2:66" ht="21" customHeight="1">
      <c r="G78" s="3"/>
    </row>
    <row r="89" spans="70:70" ht="21" customHeight="1">
      <c r="BR89" s="159" t="s">
        <v>485</v>
      </c>
    </row>
  </sheetData>
  <mergeCells count="508">
    <mergeCell ref="DB5:DE5"/>
    <mergeCell ref="DF5:DH5"/>
    <mergeCell ref="CH5:CK5"/>
    <mergeCell ref="CL5:CO5"/>
    <mergeCell ref="CP5:CS5"/>
    <mergeCell ref="CT5:CW5"/>
    <mergeCell ref="G6:T6"/>
    <mergeCell ref="Z6:AF6"/>
    <mergeCell ref="AG6:AJ6"/>
    <mergeCell ref="AK6:AN6"/>
    <mergeCell ref="AO6:AR6"/>
    <mergeCell ref="AS6:AV6"/>
    <mergeCell ref="D5:J5"/>
    <mergeCell ref="CA5:CG5"/>
    <mergeCell ref="DB6:DE6"/>
    <mergeCell ref="DF6:DH6"/>
    <mergeCell ref="AO3:AV3"/>
    <mergeCell ref="AW3:BR3"/>
    <mergeCell ref="AO4:AV4"/>
    <mergeCell ref="AW4:BJ4"/>
    <mergeCell ref="BK4:BN4"/>
    <mergeCell ref="BO4:BR4"/>
    <mergeCell ref="CP6:CS6"/>
    <mergeCell ref="CT6:CW6"/>
    <mergeCell ref="CX6:DA6"/>
    <mergeCell ref="CH6:CK6"/>
    <mergeCell ref="CL6:CO6"/>
    <mergeCell ref="CX5:DA5"/>
    <mergeCell ref="D7:F7"/>
    <mergeCell ref="G7:T7"/>
    <mergeCell ref="Z7:AF7"/>
    <mergeCell ref="AG7:AJ7"/>
    <mergeCell ref="AK7:AN7"/>
    <mergeCell ref="AW6:AZ6"/>
    <mergeCell ref="BA6:BD6"/>
    <mergeCell ref="BE6:BG6"/>
    <mergeCell ref="CA6:CG6"/>
    <mergeCell ref="CP7:CS7"/>
    <mergeCell ref="CT7:CW7"/>
    <mergeCell ref="CX7:DA7"/>
    <mergeCell ref="DB7:DE7"/>
    <mergeCell ref="DF7:DH7"/>
    <mergeCell ref="BE7:BG7"/>
    <mergeCell ref="CL7:CO7"/>
    <mergeCell ref="D6:F6"/>
    <mergeCell ref="D8:F8"/>
    <mergeCell ref="G8:T8"/>
    <mergeCell ref="AA8:AF8"/>
    <mergeCell ref="AG8:AJ8"/>
    <mergeCell ref="AK8:AN8"/>
    <mergeCell ref="AO7:AR7"/>
    <mergeCell ref="AS7:AV7"/>
    <mergeCell ref="AW7:AZ7"/>
    <mergeCell ref="BA7:BD7"/>
    <mergeCell ref="DF8:DH8"/>
    <mergeCell ref="CI8:CK9"/>
    <mergeCell ref="CL8:CO8"/>
    <mergeCell ref="CP8:CS8"/>
    <mergeCell ref="CT8:CW8"/>
    <mergeCell ref="CX8:DA8"/>
    <mergeCell ref="DB8:DE8"/>
    <mergeCell ref="AO8:AR8"/>
    <mergeCell ref="AS8:AV8"/>
    <mergeCell ref="AW8:AZ8"/>
    <mergeCell ref="BA8:BD8"/>
    <mergeCell ref="BE8:BG8"/>
    <mergeCell ref="CB8:CH8"/>
    <mergeCell ref="CB10:CE10"/>
    <mergeCell ref="CF10:CH10"/>
    <mergeCell ref="CI10:CK10"/>
    <mergeCell ref="AO9:AR9"/>
    <mergeCell ref="AS9:AV9"/>
    <mergeCell ref="AW9:AZ9"/>
    <mergeCell ref="BA9:BD9"/>
    <mergeCell ref="BE9:BG9"/>
    <mergeCell ref="BW9:CA9"/>
    <mergeCell ref="BW11:CA11"/>
    <mergeCell ref="CB11:CE11"/>
    <mergeCell ref="CF11:CH11"/>
    <mergeCell ref="CI11:CK11"/>
    <mergeCell ref="DF9:DH9"/>
    <mergeCell ref="Z10:AF10"/>
    <mergeCell ref="AG10:AJ10"/>
    <mergeCell ref="AK10:AN10"/>
    <mergeCell ref="AO10:AR10"/>
    <mergeCell ref="AS10:AV10"/>
    <mergeCell ref="AW10:AZ10"/>
    <mergeCell ref="BA10:BD10"/>
    <mergeCell ref="BE10:BG10"/>
    <mergeCell ref="BW10:CA10"/>
    <mergeCell ref="CB9:CE9"/>
    <mergeCell ref="CF9:CH9"/>
    <mergeCell ref="CL9:CO9"/>
    <mergeCell ref="CP9:CS9"/>
    <mergeCell ref="CT9:CW9"/>
    <mergeCell ref="CX9:DA9"/>
    <mergeCell ref="DB9:DE9"/>
    <mergeCell ref="Z9:AF9"/>
    <mergeCell ref="AG9:AJ9"/>
    <mergeCell ref="AK9:AN9"/>
    <mergeCell ref="CB12:CE12"/>
    <mergeCell ref="CF12:CH12"/>
    <mergeCell ref="CI12:CK12"/>
    <mergeCell ref="D13:E13"/>
    <mergeCell ref="F13:V13"/>
    <mergeCell ref="AE13:AK13"/>
    <mergeCell ref="AL13:AN14"/>
    <mergeCell ref="AV13:BB13"/>
    <mergeCell ref="BC13:BE14"/>
    <mergeCell ref="BM13:BS13"/>
    <mergeCell ref="BW13:CA13"/>
    <mergeCell ref="CB13:CE13"/>
    <mergeCell ref="CF13:CH13"/>
    <mergeCell ref="CI13:CK13"/>
    <mergeCell ref="D14:E14"/>
    <mergeCell ref="F14:V14"/>
    <mergeCell ref="AE14:AH14"/>
    <mergeCell ref="AI14:AK14"/>
    <mergeCell ref="AQ14:AU14"/>
    <mergeCell ref="AV14:AY14"/>
    <mergeCell ref="CG14:CI14"/>
    <mergeCell ref="AZ14:BB14"/>
    <mergeCell ref="BH14:BL14"/>
    <mergeCell ref="BM14:BP14"/>
    <mergeCell ref="D15:E15"/>
    <mergeCell ref="F15:V15"/>
    <mergeCell ref="Z15:AD15"/>
    <mergeCell ref="AE15:AH15"/>
    <mergeCell ref="AI15:AK15"/>
    <mergeCell ref="AL15:AN15"/>
    <mergeCell ref="AQ15:AU15"/>
    <mergeCell ref="AV15:AY15"/>
    <mergeCell ref="AZ15:BB15"/>
    <mergeCell ref="BQ14:BS14"/>
    <mergeCell ref="BZ14:CC14"/>
    <mergeCell ref="CD14:CF14"/>
    <mergeCell ref="CG15:CI15"/>
    <mergeCell ref="Z16:AD16"/>
    <mergeCell ref="AE16:AH16"/>
    <mergeCell ref="AI16:AK16"/>
    <mergeCell ref="AL16:AN16"/>
    <mergeCell ref="AQ16:AU16"/>
    <mergeCell ref="AV16:AY16"/>
    <mergeCell ref="AZ16:BB16"/>
    <mergeCell ref="BC16:BE16"/>
    <mergeCell ref="BH16:BL16"/>
    <mergeCell ref="BC15:BE15"/>
    <mergeCell ref="BH15:BL15"/>
    <mergeCell ref="BM15:BP15"/>
    <mergeCell ref="BQ15:BS15"/>
    <mergeCell ref="BZ15:CC15"/>
    <mergeCell ref="CD15:CF15"/>
    <mergeCell ref="BM16:BP16"/>
    <mergeCell ref="BQ16:BS16"/>
    <mergeCell ref="Z17:AD17"/>
    <mergeCell ref="AE17:AH17"/>
    <mergeCell ref="AI17:AK17"/>
    <mergeCell ref="AL17:AN17"/>
    <mergeCell ref="AQ17:AU17"/>
    <mergeCell ref="AV17:AY17"/>
    <mergeCell ref="AZ17:BB17"/>
    <mergeCell ref="BC17:BE17"/>
    <mergeCell ref="AZ18:BB18"/>
    <mergeCell ref="BC18:BE18"/>
    <mergeCell ref="Z21:BM23"/>
    <mergeCell ref="D25:AF25"/>
    <mergeCell ref="AJ25:BL25"/>
    <mergeCell ref="D26:H26"/>
    <mergeCell ref="T26:X26"/>
    <mergeCell ref="AJ26:AN26"/>
    <mergeCell ref="AZ26:BD26"/>
    <mergeCell ref="Z18:AD18"/>
    <mergeCell ref="AE18:AH18"/>
    <mergeCell ref="AI18:AK18"/>
    <mergeCell ref="AL18:AN18"/>
    <mergeCell ref="AQ18:AU18"/>
    <mergeCell ref="AV18:AY18"/>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AJ30:AN30"/>
    <mergeCell ref="AO30:AR30"/>
    <mergeCell ref="AS30:AV30"/>
    <mergeCell ref="AZ30:BD30"/>
    <mergeCell ref="BE30:BH30"/>
    <mergeCell ref="BI30:BL30"/>
    <mergeCell ref="D30:H30"/>
    <mergeCell ref="I30:L30"/>
    <mergeCell ref="M30:P30"/>
    <mergeCell ref="T30:X30"/>
    <mergeCell ref="Y30:AB30"/>
    <mergeCell ref="AC30:AF30"/>
    <mergeCell ref="BG32:BI32"/>
    <mergeCell ref="BJ32:BL32"/>
    <mergeCell ref="B36:B37"/>
    <mergeCell ref="D36:I37"/>
    <mergeCell ref="J36:O37"/>
    <mergeCell ref="P36:V37"/>
    <mergeCell ref="W36:AC36"/>
    <mergeCell ref="AD36:AJ36"/>
    <mergeCell ref="AK36:AQ36"/>
    <mergeCell ref="AR36:AX36"/>
    <mergeCell ref="K32:M32"/>
    <mergeCell ref="N32:P32"/>
    <mergeCell ref="AA32:AC32"/>
    <mergeCell ref="AD32:AF32"/>
    <mergeCell ref="AQ32:AS32"/>
    <mergeCell ref="AT32:AV32"/>
    <mergeCell ref="AY36:BA37"/>
    <mergeCell ref="BB36:BD37"/>
    <mergeCell ref="BE36:BG37"/>
    <mergeCell ref="BH36:BJ37"/>
    <mergeCell ref="BK36:BN37"/>
    <mergeCell ref="B38:B60"/>
    <mergeCell ref="D38:I38"/>
    <mergeCell ref="J38:L38"/>
    <mergeCell ref="M38:O38"/>
    <mergeCell ref="P38:V38"/>
    <mergeCell ref="AY38:BA38"/>
    <mergeCell ref="BB38:BD38"/>
    <mergeCell ref="BE38:BG38"/>
    <mergeCell ref="BH38:BJ38"/>
    <mergeCell ref="AY41:BA41"/>
    <mergeCell ref="BB41:BD41"/>
    <mergeCell ref="BE41:BG41"/>
    <mergeCell ref="BH41:BJ41"/>
    <mergeCell ref="D43:I43"/>
    <mergeCell ref="J43:L43"/>
    <mergeCell ref="M43:O43"/>
    <mergeCell ref="P43:V43"/>
    <mergeCell ref="AY43:BA43"/>
    <mergeCell ref="BB43:BD43"/>
    <mergeCell ref="BE43:BG43"/>
    <mergeCell ref="BH43:BJ43"/>
    <mergeCell ref="D45:I45"/>
    <mergeCell ref="J45:L45"/>
    <mergeCell ref="M45:O45"/>
    <mergeCell ref="BK38:BN38"/>
    <mergeCell ref="C39:C43"/>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BK41:BN41"/>
    <mergeCell ref="D42:I42"/>
    <mergeCell ref="J42:L42"/>
    <mergeCell ref="M42:O42"/>
    <mergeCell ref="P42:V42"/>
    <mergeCell ref="AY42:BA42"/>
    <mergeCell ref="BB42:BD42"/>
    <mergeCell ref="BE42:BG42"/>
    <mergeCell ref="BH42:BJ42"/>
    <mergeCell ref="BK42:BN42"/>
    <mergeCell ref="BK43:BN43"/>
    <mergeCell ref="CE43:CJ46"/>
    <mergeCell ref="CK43:CO43"/>
    <mergeCell ref="C44:C51"/>
    <mergeCell ref="D44:I44"/>
    <mergeCell ref="J44:L44"/>
    <mergeCell ref="M44:O44"/>
    <mergeCell ref="P44:V44"/>
    <mergeCell ref="AY44:BA44"/>
    <mergeCell ref="BB44:BD44"/>
    <mergeCell ref="BK45:BN45"/>
    <mergeCell ref="CK45:CO45"/>
    <mergeCell ref="D46:I46"/>
    <mergeCell ref="J46:L46"/>
    <mergeCell ref="M46:O46"/>
    <mergeCell ref="P46:V46"/>
    <mergeCell ref="AY46:BA46"/>
    <mergeCell ref="BB46:BD46"/>
    <mergeCell ref="BK46:BN46"/>
    <mergeCell ref="CK46:CO46"/>
    <mergeCell ref="BE44:BG51"/>
    <mergeCell ref="BH44:BJ51"/>
    <mergeCell ref="BK44:BN44"/>
    <mergeCell ref="CK44:CO44"/>
    <mergeCell ref="P45:V45"/>
    <mergeCell ref="AY45:BA45"/>
    <mergeCell ref="BB45:BD45"/>
    <mergeCell ref="BK47:BN47"/>
    <mergeCell ref="D48:I48"/>
    <mergeCell ref="J48:L48"/>
    <mergeCell ref="M48:O48"/>
    <mergeCell ref="P48:V48"/>
    <mergeCell ref="AY48:BA48"/>
    <mergeCell ref="BB48:BD48"/>
    <mergeCell ref="BK48:BN48"/>
    <mergeCell ref="D47:I47"/>
    <mergeCell ref="J47:L47"/>
    <mergeCell ref="M47:O47"/>
    <mergeCell ref="P47:V47"/>
    <mergeCell ref="AY47:BA47"/>
    <mergeCell ref="BB47:BD47"/>
    <mergeCell ref="BK49:BN49"/>
    <mergeCell ref="D50:I50"/>
    <mergeCell ref="J50:L50"/>
    <mergeCell ref="M50:O50"/>
    <mergeCell ref="P50:V50"/>
    <mergeCell ref="AY50:BA50"/>
    <mergeCell ref="BB50:BD50"/>
    <mergeCell ref="BK50:BN50"/>
    <mergeCell ref="D49:I49"/>
    <mergeCell ref="J49:L49"/>
    <mergeCell ref="M49:O49"/>
    <mergeCell ref="P49:V49"/>
    <mergeCell ref="AY49:BA49"/>
    <mergeCell ref="BB49:BD49"/>
    <mergeCell ref="BK52:BN52"/>
    <mergeCell ref="D53:I53"/>
    <mergeCell ref="J53:L53"/>
    <mergeCell ref="M53:O53"/>
    <mergeCell ref="P53:V53"/>
    <mergeCell ref="AY53:BA53"/>
    <mergeCell ref="BB53:BD53"/>
    <mergeCell ref="BK53:BN53"/>
    <mergeCell ref="BK51:BN51"/>
    <mergeCell ref="D52:I52"/>
    <mergeCell ref="J52:L52"/>
    <mergeCell ref="M52:O52"/>
    <mergeCell ref="P52:V52"/>
    <mergeCell ref="AY52:BA52"/>
    <mergeCell ref="BB52:BD52"/>
    <mergeCell ref="BE52:BG58"/>
    <mergeCell ref="BH52:BJ58"/>
    <mergeCell ref="D51:I51"/>
    <mergeCell ref="J51:L51"/>
    <mergeCell ref="M51:O51"/>
    <mergeCell ref="P51:V51"/>
    <mergeCell ref="AY51:BA51"/>
    <mergeCell ref="BB51:BD51"/>
    <mergeCell ref="BK54:BN54"/>
    <mergeCell ref="D55:I55"/>
    <mergeCell ref="J55:L55"/>
    <mergeCell ref="M55:O55"/>
    <mergeCell ref="P55:V55"/>
    <mergeCell ref="AY55:BA55"/>
    <mergeCell ref="BB55:BD55"/>
    <mergeCell ref="BK55:BN55"/>
    <mergeCell ref="D54:I54"/>
    <mergeCell ref="J54:L54"/>
    <mergeCell ref="M54:O54"/>
    <mergeCell ref="P54:V54"/>
    <mergeCell ref="AY54:BA54"/>
    <mergeCell ref="BB54:BD54"/>
    <mergeCell ref="P57:V57"/>
    <mergeCell ref="AY57:BA57"/>
    <mergeCell ref="BB57:BD57"/>
    <mergeCell ref="BK57:BN57"/>
    <mergeCell ref="D56:I56"/>
    <mergeCell ref="J56:L56"/>
    <mergeCell ref="M56:O56"/>
    <mergeCell ref="P56:V56"/>
    <mergeCell ref="AY56:BA56"/>
    <mergeCell ref="BB56:BD56"/>
    <mergeCell ref="C60:V60"/>
    <mergeCell ref="AY60:BA60"/>
    <mergeCell ref="BB60:BD60"/>
    <mergeCell ref="BE60:BG60"/>
    <mergeCell ref="BH60:BJ60"/>
    <mergeCell ref="BK60:BN60"/>
    <mergeCell ref="BK58:BN58"/>
    <mergeCell ref="C59:V59"/>
    <mergeCell ref="AY59:BA59"/>
    <mergeCell ref="BB59:BD59"/>
    <mergeCell ref="BE59:BG59"/>
    <mergeCell ref="BH59:BJ59"/>
    <mergeCell ref="BK59:BN59"/>
    <mergeCell ref="D58:I58"/>
    <mergeCell ref="J58:L58"/>
    <mergeCell ref="M58:O58"/>
    <mergeCell ref="P58:V58"/>
    <mergeCell ref="AY58:BA58"/>
    <mergeCell ref="BB58:BD58"/>
    <mergeCell ref="C52:C58"/>
    <mergeCell ref="BK56:BN56"/>
    <mergeCell ref="D57:I57"/>
    <mergeCell ref="J57:L57"/>
    <mergeCell ref="M57:O57"/>
    <mergeCell ref="AY61:BN61"/>
    <mergeCell ref="B64:B65"/>
    <mergeCell ref="D64:I65"/>
    <mergeCell ref="J64:O65"/>
    <mergeCell ref="P64:V65"/>
    <mergeCell ref="W64:AC64"/>
    <mergeCell ref="AD64:AJ64"/>
    <mergeCell ref="AK64:AQ64"/>
    <mergeCell ref="AR64:AX64"/>
    <mergeCell ref="AY64:BA65"/>
    <mergeCell ref="BB64:BD65"/>
    <mergeCell ref="BE64:BJ65"/>
    <mergeCell ref="BK64:BN65"/>
    <mergeCell ref="B66:B74"/>
    <mergeCell ref="C66:C73"/>
    <mergeCell ref="D66:I66"/>
    <mergeCell ref="J66:L66"/>
    <mergeCell ref="M66:O66"/>
    <mergeCell ref="P66:V66"/>
    <mergeCell ref="AY66:BA66"/>
    <mergeCell ref="BB66:BD66"/>
    <mergeCell ref="BE66:BJ73"/>
    <mergeCell ref="D69:I69"/>
    <mergeCell ref="J69:L69"/>
    <mergeCell ref="M69:O69"/>
    <mergeCell ref="P69:V69"/>
    <mergeCell ref="AY69:BA69"/>
    <mergeCell ref="BB69:BD69"/>
    <mergeCell ref="C74:V74"/>
    <mergeCell ref="AY74:BA74"/>
    <mergeCell ref="BB74:BD74"/>
    <mergeCell ref="BE74:BJ74"/>
    <mergeCell ref="BK66:BN66"/>
    <mergeCell ref="D67:I67"/>
    <mergeCell ref="J67:L67"/>
    <mergeCell ref="M67:O67"/>
    <mergeCell ref="P67:V67"/>
    <mergeCell ref="AY67:BA67"/>
    <mergeCell ref="BB67:BD67"/>
    <mergeCell ref="BK67:BN67"/>
    <mergeCell ref="BK68:BN68"/>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74:BN74"/>
    <mergeCell ref="AY75:BN75"/>
    <mergeCell ref="BK72:BN72"/>
    <mergeCell ref="D73:I73"/>
    <mergeCell ref="J73:L73"/>
    <mergeCell ref="M73:O73"/>
    <mergeCell ref="P73:V73"/>
    <mergeCell ref="AY73:BA73"/>
    <mergeCell ref="BB73:BD73"/>
    <mergeCell ref="BK73:BN73"/>
    <mergeCell ref="D72:I72"/>
    <mergeCell ref="J72:L72"/>
    <mergeCell ref="M72:O72"/>
    <mergeCell ref="P72:V72"/>
    <mergeCell ref="AY72:BA72"/>
    <mergeCell ref="BB72:BD72"/>
  </mergeCells>
  <phoneticPr fontId="3"/>
  <conditionalFormatting sqref="C32:N32 C26:H27 AC26:AF27 CA26:CD27 I26:L30 Y26:AB30 AG26:AG30 C28:D28 T28 M28:M29 Q28:S29 BV28:BV29 T29:X29 C29:H30 M30:X30 AC30:AF30 BV30:BY30 CA30:CD30 C31:AG31 AG32">
    <cfRule type="expression" dxfId="40" priority="26">
      <formula>COUNTA($D$8)&gt;=1</formula>
    </cfRule>
  </conditionalFormatting>
  <conditionalFormatting sqref="C25:AG25">
    <cfRule type="expression" dxfId="39" priority="32">
      <formula>COUNTA($D$8)&gt;=1</formula>
    </cfRule>
  </conditionalFormatting>
  <conditionalFormatting sqref="C33:AG34">
    <cfRule type="expression" dxfId="38" priority="28">
      <formula>COUNTA($D$8)&gt;=1</formula>
    </cfRule>
  </conditionalFormatting>
  <conditionalFormatting sqref="D6:D8 E17:E18">
    <cfRule type="expression" dxfId="37" priority="41">
      <formula>IF($E$10:$F$10="〇",TRUE,FALSE)</formula>
    </cfRule>
  </conditionalFormatting>
  <conditionalFormatting sqref="D6:D8">
    <cfRule type="expression" dxfId="36" priority="40">
      <formula>IF($E$11:$F$12="〇",TRUE,FALSE)</formula>
    </cfRule>
  </conditionalFormatting>
  <conditionalFormatting sqref="D11">
    <cfRule type="expression" dxfId="35" priority="39">
      <formula>IF($E$10:$F$10="〇",TRUE,FALSE)</formula>
    </cfRule>
  </conditionalFormatting>
  <conditionalFormatting sqref="D13:E13 D14:D15">
    <cfRule type="expression" dxfId="34" priority="38">
      <formula>IF($E$11:$F$12="〇",TRUE,FALSE)</formula>
    </cfRule>
    <cfRule type="expression" dxfId="33" priority="37">
      <formula>IF($E$10:$F$10="〇",TRUE,FALSE)</formula>
    </cfRule>
  </conditionalFormatting>
  <conditionalFormatting sqref="M26:X27">
    <cfRule type="expression" dxfId="32" priority="7">
      <formula>COUNTA($D$8)&gt;=1</formula>
    </cfRule>
  </conditionalFormatting>
  <conditionalFormatting sqref="N32:P32">
    <cfRule type="beginsWith" dxfId="31" priority="15" operator="beginsWith" text="可">
      <formula>LEFT(N32,LEN("可"))="可"</formula>
    </cfRule>
    <cfRule type="containsText" dxfId="30" priority="16" operator="containsText" text="不可">
      <formula>NOT(ISERROR(SEARCH("不可",N32)))</formula>
    </cfRule>
  </conditionalFormatting>
  <conditionalFormatting sqref="Q32:AD32">
    <cfRule type="expression" dxfId="29" priority="25">
      <formula>COUNTA($D$8)&gt;=1</formula>
    </cfRule>
  </conditionalFormatting>
  <conditionalFormatting sqref="AC28:AC29">
    <cfRule type="expression" dxfId="28" priority="5">
      <formula>COUNTA($D$8)&gt;=1</formula>
    </cfRule>
  </conditionalFormatting>
  <conditionalFormatting sqref="AD32:AF32">
    <cfRule type="beginsWith" dxfId="27" priority="13" operator="beginsWith" text="可">
      <formula>LEFT(AD32,LEN("可"))="可"</formula>
    </cfRule>
    <cfRule type="containsText" dxfId="26" priority="14" operator="containsText" text="不可">
      <formula>NOT(ISERROR(SEARCH("不可",AD32)))</formula>
    </cfRule>
  </conditionalFormatting>
  <conditionalFormatting sqref="AE16">
    <cfRule type="expression" dxfId="25" priority="36">
      <formula>COUNTA($D$6,$D$7)&gt;=1</formula>
    </cfRule>
  </conditionalFormatting>
  <conditionalFormatting sqref="AE15:AN15">
    <cfRule type="expression" dxfId="24" priority="31">
      <formula>COUNTA($D$8)&gt;=1</formula>
    </cfRule>
  </conditionalFormatting>
  <conditionalFormatting sqref="AE17:AN17">
    <cfRule type="expression" dxfId="23" priority="35">
      <formula>COUNTA($D$7)&gt;=1</formula>
    </cfRule>
  </conditionalFormatting>
  <conditionalFormatting sqref="AI16:AN16">
    <cfRule type="expression" dxfId="22" priority="42">
      <formula>COUNTA($D$6,$D$7)&gt;=1</formula>
    </cfRule>
  </conditionalFormatting>
  <conditionalFormatting sqref="AI32:AT32">
    <cfRule type="expression" dxfId="21" priority="24">
      <formula>COUNTA($D$6:$D$7)&gt;=1</formula>
    </cfRule>
  </conditionalFormatting>
  <conditionalFormatting sqref="AI25:BM31">
    <cfRule type="expression" dxfId="20" priority="1">
      <formula>COUNTA($D$6:$D$7)&gt;=1</formula>
    </cfRule>
  </conditionalFormatting>
  <conditionalFormatting sqref="AI33:BM33">
    <cfRule type="expression" dxfId="19" priority="27">
      <formula>COUNTA($D$6:$D$7)&gt;=1</formula>
    </cfRule>
  </conditionalFormatting>
  <conditionalFormatting sqref="AT32:AV32">
    <cfRule type="containsText" dxfId="18" priority="12" operator="containsText" text="不可">
      <formula>NOT(ISERROR(SEARCH("不可",AT32)))</formula>
    </cfRule>
    <cfRule type="beginsWith" dxfId="17" priority="10" operator="beginsWith" text="可">
      <formula>LEFT(AT32,LEN("可"))="可"</formula>
    </cfRule>
  </conditionalFormatting>
  <conditionalFormatting sqref="AV15:BE15">
    <cfRule type="expression" dxfId="16" priority="17">
      <formula>COUNTA($D$8)&gt;=1</formula>
    </cfRule>
  </conditionalFormatting>
  <conditionalFormatting sqref="AV16:BE16">
    <cfRule type="expression" dxfId="15" priority="18">
      <formula>COUNTA($D$6,$D$7)&gt;=1</formula>
    </cfRule>
  </conditionalFormatting>
  <conditionalFormatting sqref="AV17:BE17">
    <cfRule type="expression" dxfId="14" priority="19">
      <formula>COUNTA($D$7)&gt;=1</formula>
    </cfRule>
  </conditionalFormatting>
  <conditionalFormatting sqref="AW32:BJ32">
    <cfRule type="expression" dxfId="13" priority="23">
      <formula>COUNTA($D$6:$D$7)&gt;=1</formula>
    </cfRule>
  </conditionalFormatting>
  <conditionalFormatting sqref="BJ32:BL32">
    <cfRule type="containsText" dxfId="12" priority="11" operator="containsText" text="不可">
      <formula>NOT(ISERROR(SEARCH("不可",BJ32)))</formula>
    </cfRule>
    <cfRule type="beginsWith" dxfId="11" priority="9" operator="beginsWith" text="可">
      <formula>LEFT(BJ32,LEN("可"))="可"</formula>
    </cfRule>
  </conditionalFormatting>
  <conditionalFormatting sqref="BM32">
    <cfRule type="expression" dxfId="10" priority="29">
      <formula>COUNTA($D$6:$D$7)&gt;=1</formula>
    </cfRule>
  </conditionalFormatting>
  <conditionalFormatting sqref="BM15:BS15">
    <cfRule type="expression" dxfId="9" priority="30">
      <formula>COUNTA($D$8)&gt;=1</formula>
    </cfRule>
  </conditionalFormatting>
  <conditionalFormatting sqref="BV26:BY27">
    <cfRule type="expression" dxfId="8" priority="8">
      <formula>COUNTA($D$8)&gt;=1</formula>
    </cfRule>
  </conditionalFormatting>
  <conditionalFormatting sqref="CA28:CA29">
    <cfRule type="expression" dxfId="7" priority="6">
      <formula>COUNTA($D$8)&gt;=1</formula>
    </cfRule>
  </conditionalFormatting>
  <conditionalFormatting sqref="CB10:CK10">
    <cfRule type="expression" dxfId="6" priority="20">
      <formula>COUNTA($D$8)&gt;=1</formula>
    </cfRule>
  </conditionalFormatting>
  <conditionalFormatting sqref="CB11:CK11">
    <cfRule type="expression" dxfId="5" priority="21">
      <formula>COUNTA($D$6,$D$7)&gt;=1</formula>
    </cfRule>
  </conditionalFormatting>
  <conditionalFormatting sqref="CB12:CK12">
    <cfRule type="expression" dxfId="4" priority="22">
      <formula>COUNTA($D$7)&gt;=1</formula>
    </cfRule>
  </conditionalFormatting>
  <conditionalFormatting sqref="CF26:CI30">
    <cfRule type="expression" dxfId="3" priority="4">
      <formula>COUNTA($D$6:$D$7)&gt;=1</formula>
    </cfRule>
  </conditionalFormatting>
  <conditionalFormatting sqref="CK26:CN30">
    <cfRule type="expression" dxfId="2" priority="2">
      <formula>COUNTA($D$6:$D$7)&gt;=1</formula>
    </cfRule>
  </conditionalFormatting>
  <conditionalFormatting sqref="CP43:CR44">
    <cfRule type="expression" dxfId="1" priority="34">
      <formula>COUNTA($AN$9)&gt;=1</formula>
    </cfRule>
  </conditionalFormatting>
  <conditionalFormatting sqref="CP45:CR46">
    <cfRule type="expression" dxfId="0" priority="33">
      <formula>COUNTA($AN$7:$AP$8)&gt;=1</formula>
    </cfRule>
  </conditionalFormatting>
  <dataValidations count="2">
    <dataValidation type="list" allowBlank="1" showInputMessage="1" showErrorMessage="1" sqref="E17:E18 D11" xr:uid="{00000000-0002-0000-0800-000000000000}">
      <formula1>$X$2:$X$3</formula1>
    </dataValidation>
    <dataValidation type="list" allowBlank="1" showInputMessage="1" showErrorMessage="1" sqref="E13 D13:D15 D6:D8" xr:uid="{00000000-0002-0000-0800-000001000000}">
      <formula1>$W$2:$W$3</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様式14-14その1</vt:lpstr>
      <vt:lpstr>様式14-14その2</vt:lpstr>
      <vt:lpstr>様式14-14その3</vt:lpstr>
      <vt:lpstr>様式14-14その4</vt:lpstr>
      <vt:lpstr>様式14-15その1</vt:lpstr>
      <vt:lpstr>様式14-15その2</vt:lpstr>
      <vt:lpstr>様式14-16その１</vt:lpstr>
      <vt:lpstr>様式14-16その１添付資料（確認表）</vt:lpstr>
      <vt:lpstr>様式14-61その1（確認表 記載例）</vt:lpstr>
      <vt:lpstr>様式14-16その1添付資料（参考表）</vt:lpstr>
      <vt:lpstr>様式14-16その2</vt:lpstr>
      <vt:lpstr>様式14-17</vt:lpstr>
      <vt:lpstr>様式14-17その2削除</vt:lpstr>
      <vt:lpstr>様式14-18</vt:lpstr>
      <vt:lpstr>様式14-19</vt:lpstr>
      <vt:lpstr>'様式14-14その1'!Print_Area</vt:lpstr>
      <vt:lpstr>'様式14-14その2'!Print_Area</vt:lpstr>
      <vt:lpstr>'様式14-14その3'!Print_Area</vt:lpstr>
      <vt:lpstr>'様式14-14その4'!Print_Area</vt:lpstr>
      <vt:lpstr>'様式14-15その1'!Print_Area</vt:lpstr>
      <vt:lpstr>'様式14-15その2'!Print_Area</vt:lpstr>
      <vt:lpstr>'様式14-16その１'!Print_Area</vt:lpstr>
      <vt:lpstr>'様式14-16その１添付資料（確認表）'!Print_Area</vt:lpstr>
      <vt:lpstr>'様式14-16その1添付資料（参考表）'!Print_Area</vt:lpstr>
      <vt:lpstr>'様式14-16その2'!Print_Area</vt:lpstr>
      <vt:lpstr>'様式14-17'!Print_Area</vt:lpstr>
      <vt:lpstr>'様式14-17その2削除'!Print_Area</vt:lpstr>
      <vt:lpstr>'様式14-18'!Print_Area</vt:lpstr>
      <vt:lpstr>'様式14-19'!Print_Area</vt:lpstr>
      <vt:lpstr>'様式14-61その1（確認表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後藤 若沙</cp:lastModifiedBy>
  <cp:lastPrinted>2024-04-08T00:56:38Z</cp:lastPrinted>
  <dcterms:created xsi:type="dcterms:W3CDTF">2009-03-03T11:11:50Z</dcterms:created>
  <dcterms:modified xsi:type="dcterms:W3CDTF">2025-03-07T09:05:54Z</dcterms:modified>
</cp:coreProperties>
</file>