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10.12.49.63\disk\01佐藤副課長\★20_訪問介護等サービス提供体制確保支援事業\10_県交付要綱\00_要綱制定\"/>
    </mc:Choice>
  </mc:AlternateContent>
  <xr:revisionPtr revIDLastSave="0" documentId="13_ncr:1_{FE38806B-9ADA-4DFE-824E-3D622FF8AE8A}" xr6:coauthVersionLast="47" xr6:coauthVersionMax="47" xr10:uidLastSave="{00000000-0000-0000-0000-000000000000}"/>
  <bookViews>
    <workbookView xWindow="-108" yWindow="-108" windowWidth="23256" windowHeight="13896" tabRatio="699" activeTab="1" xr2:uid="{00000000-000D-0000-FFFF-FFFF00000000}"/>
  </bookViews>
  <sheets>
    <sheet name="はじめに御確認ください" sheetId="71" r:id="rId1"/>
    <sheet name="【第１号様式】申請書" sheetId="62" r:id="rId2"/>
    <sheet name="【第２号様式】実施計画書" sheetId="72" r:id="rId3"/>
    <sheet name="【第３号様式】所要額調書" sheetId="73" r:id="rId4"/>
    <sheet name="【参考様式１】収支予算書" sheetId="75" r:id="rId5"/>
    <sheet name="【第５号様式】実績報告書" sheetId="68" r:id="rId6"/>
    <sheet name="【第６号様式】実施報告書" sheetId="77" r:id="rId7"/>
    <sheet name="【第７号様式】所要額精算書" sheetId="79" r:id="rId8"/>
    <sheet name="【参考様式２】収支決算書 " sheetId="82" r:id="rId9"/>
    <sheet name="【第8号様式】交付請求書" sheetId="70" r:id="rId10"/>
    <sheet name="ドロップダウンリスト" sheetId="65" state="hidden" r:id="rId11"/>
  </sheets>
  <definedNames>
    <definedName name="_xlnm.Print_Area" localSheetId="4">【参考様式１】収支予算書!$A$1:$C$39</definedName>
    <definedName name="_xlnm.Print_Area" localSheetId="8">'【参考様式２】収支決算書 '!$A$1:$C$39</definedName>
    <definedName name="_xlnm.Print_Area" localSheetId="1">【第１号様式】申請書!$A$1:$AF$43</definedName>
    <definedName name="_xlnm.Print_Area" localSheetId="2">【第２号様式】実施計画書!$A$1:$U$68</definedName>
    <definedName name="_xlnm.Print_Area" localSheetId="3">【第３号様式】所要額調書!$A$1:$I$52</definedName>
    <definedName name="_xlnm.Print_Area" localSheetId="6">【第６号様式】実施報告書!$A$1:$U$72</definedName>
    <definedName name="_xlnm.Print_Area" localSheetId="7">【第７号様式】所要額精算書!$A$1:$I$52</definedName>
    <definedName name="_xlnm.Print_Area" localSheetId="9">【第8号様式】交付請求書!$A$1:$R$26</definedName>
    <definedName name="_xlnm.Print_Titles" localSheetId="3">【第３号様式】所要額調書!$1:$12</definedName>
    <definedName name="_xlnm.Print_Titles" localSheetId="7">【第７号様式】所要額精算書!$1:$12</definedName>
    <definedName name="通所系事業所" localSheetId="0">#REF!</definedName>
    <definedName name="通所系事業所">#REF!</definedName>
    <definedName name="通所系事業所3_通所" localSheetId="0">#REF!</definedName>
    <definedName name="通所系事業所3_通所">#REF!</definedName>
    <definedName name="通所系事業所3_入所" localSheetId="0">#REF!</definedName>
    <definedName name="通所系事業所3_入所">#REF!</definedName>
    <definedName name="入所系事業所" localSheetId="0">#REF!</definedName>
    <definedName name="入所系事業所">#REF!</definedName>
    <definedName name="入所系事業所1_通所" localSheetId="0">#REF!</definedName>
    <definedName name="入所系事業所1_通所">#REF!</definedName>
    <definedName name="入所系事業所1_入所" localSheetId="0">#REF!</definedName>
    <definedName name="入所系事業所1_入所">#REF!</definedName>
    <definedName name="複合型サービス事業所" localSheetId="0">#REF!</definedName>
    <definedName name="複合型サービス事業所">#REF!</definedName>
    <definedName name="複合型サービス事業所2_通所" localSheetId="0">#REF!</definedName>
    <definedName name="複合型サービス事業所2_通所">#REF!</definedName>
    <definedName name="複合型サービス事業所2_入所" localSheetId="0">#REF!</definedName>
    <definedName name="複合型サービス事業所2_入所">#REF!</definedName>
    <definedName name="訪問系事業所" localSheetId="0">#REF!</definedName>
    <definedName name="訪問系事業所">#REF!</definedName>
    <definedName name="訪問系事業所4_通所" localSheetId="0">#REF!</definedName>
    <definedName name="訪問系事業所4_通所">#REF!</definedName>
    <definedName name="訪問系事業所4_入所" localSheetId="0">#REF!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79" l="1"/>
  <c r="H19" i="79"/>
  <c r="B5" i="79"/>
  <c r="H19" i="73" l="1"/>
  <c r="B34" i="73" l="1"/>
  <c r="C37" i="82" l="1"/>
  <c r="B37" i="82"/>
  <c r="B35" i="82"/>
  <c r="C37" i="75"/>
  <c r="F5" i="79"/>
  <c r="B29" i="82"/>
  <c r="B16" i="82"/>
  <c r="F5" i="73"/>
  <c r="M9" i="70" l="1"/>
  <c r="D25" i="70"/>
  <c r="H24" i="70"/>
  <c r="D24" i="70"/>
  <c r="H23" i="70"/>
  <c r="D23" i="70"/>
  <c r="G18" i="70"/>
  <c r="G19" i="70" s="1"/>
  <c r="O15" i="70"/>
  <c r="J15" i="70"/>
  <c r="H15" i="70"/>
  <c r="F15" i="70"/>
  <c r="N9" i="68" l="1"/>
  <c r="J36" i="68"/>
  <c r="J35" i="68"/>
  <c r="G35" i="68"/>
  <c r="L9" i="68"/>
  <c r="L8" i="68"/>
  <c r="L7" i="68"/>
  <c r="D40" i="79" l="1"/>
  <c r="E40" i="79" s="1"/>
  <c r="G40" i="79" s="1"/>
  <c r="H40" i="79" s="1"/>
  <c r="D34" i="79"/>
  <c r="E34" i="79" s="1"/>
  <c r="D28" i="79"/>
  <c r="E28" i="79" s="1"/>
  <c r="G28" i="79" s="1"/>
  <c r="H28" i="79" s="1"/>
  <c r="D13" i="79"/>
  <c r="E13" i="79" s="1"/>
  <c r="G13" i="79" s="1"/>
  <c r="H13" i="79" s="1"/>
  <c r="R58" i="77" l="1"/>
  <c r="M58" i="77"/>
  <c r="F34" i="79" s="1"/>
  <c r="G34" i="79" s="1"/>
  <c r="H34" i="79" s="1"/>
  <c r="B42" i="79" s="1"/>
  <c r="P31" i="77"/>
  <c r="M31" i="77"/>
  <c r="T30" i="77"/>
  <c r="T29" i="77"/>
  <c r="T28" i="77"/>
  <c r="T27" i="77"/>
  <c r="T26" i="77"/>
  <c r="N5" i="77"/>
  <c r="B37" i="75"/>
  <c r="B35" i="75"/>
  <c r="B16" i="75"/>
  <c r="B29" i="75"/>
  <c r="F19" i="79" l="1"/>
  <c r="B19" i="79"/>
  <c r="D19" i="79" s="1"/>
  <c r="E19" i="79" s="1"/>
  <c r="G19" i="79" l="1"/>
  <c r="B21" i="79" s="1"/>
  <c r="C45" i="79" s="1"/>
  <c r="C21" i="68" s="1"/>
  <c r="B5" i="73"/>
  <c r="T30" i="72" l="1"/>
  <c r="T29" i="72"/>
  <c r="T28" i="72"/>
  <c r="T27" i="72"/>
  <c r="T26" i="72"/>
  <c r="N5" i="72"/>
  <c r="D40" i="73"/>
  <c r="E40" i="73" s="1"/>
  <c r="G40" i="73" s="1"/>
  <c r="H40" i="73" s="1"/>
  <c r="D34" i="73"/>
  <c r="E34" i="73" s="1"/>
  <c r="D28" i="73"/>
  <c r="E28" i="73" s="1"/>
  <c r="G28" i="73" s="1"/>
  <c r="H28" i="73" s="1"/>
  <c r="D13" i="73"/>
  <c r="E13" i="73" s="1"/>
  <c r="G13" i="73" s="1"/>
  <c r="H13" i="73" s="1"/>
  <c r="R56" i="72"/>
  <c r="M56" i="72"/>
  <c r="F34" i="73" s="1"/>
  <c r="P31" i="72"/>
  <c r="M31" i="72"/>
  <c r="B19" i="73" s="1"/>
  <c r="D19" i="73" l="1"/>
  <c r="E19" i="73" s="1"/>
  <c r="F19" i="73"/>
  <c r="G34" i="73"/>
  <c r="H34" i="73" s="1"/>
  <c r="B42" i="73" s="1"/>
  <c r="G19" i="73" l="1"/>
  <c r="B21" i="73" s="1"/>
  <c r="C45" i="73" s="1"/>
  <c r="R23" i="62" s="1"/>
  <c r="I9" i="70" l="1"/>
  <c r="I8" i="70"/>
  <c r="I7" i="70"/>
  <c r="G37" i="68" l="1"/>
  <c r="G36" i="6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高橋 里穂</author>
  </authors>
  <commentList>
    <comment ref="F12" authorId="0" shapeId="0" xr:uid="{00000000-0006-0000-0100-000001000000}">
      <text>
        <r>
          <rPr>
            <b/>
            <sz val="12"/>
            <color indexed="81"/>
            <rFont val="メイリオ"/>
            <family val="3"/>
            <charset val="128"/>
          </rPr>
          <t>法人が対象事業所分を一括して申請してください。</t>
        </r>
      </text>
    </comment>
    <comment ref="R23" authorId="1" shapeId="0" xr:uid="{157DB226-3762-458B-9450-A643995F88A1}">
      <text>
        <r>
          <rPr>
            <sz val="8"/>
            <color indexed="81"/>
            <rFont val="MS P ゴシック"/>
            <family val="3"/>
            <charset val="128"/>
          </rPr>
          <t xml:space="preserve">
「【第２号様式】所要額調書」シートから自動で反映されます。
</t>
        </r>
        <r>
          <rPr>
            <b/>
            <sz val="9"/>
            <color indexed="81"/>
            <rFont val="MS P ゴシック"/>
            <family val="3"/>
            <charset val="128"/>
          </rPr>
          <t xml:space="preserve">
</t>
        </r>
        <r>
          <rPr>
            <b/>
            <sz val="9"/>
            <color indexed="81"/>
            <rFont val="メイリオ"/>
            <family val="3"/>
            <charset val="128"/>
          </rPr>
          <t>【注意：１法人で複数事業所を申請の場合】
法人で複数事業所分の交付申請を取りまとめの上、
　　　</t>
        </r>
        <r>
          <rPr>
            <b/>
            <u/>
            <sz val="9"/>
            <color indexed="81"/>
            <rFont val="メイリオ"/>
            <family val="3"/>
            <charset val="128"/>
          </rPr>
          <t>各事業所の合計額を手入力で入力願います。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04C66354-F99C-4DD7-8900-9E6CCF05C5E4}">
      <text>
        <r>
          <rPr>
            <b/>
            <sz val="11"/>
            <color indexed="81"/>
            <rFont val="メイリオ"/>
            <family val="3"/>
            <charset val="128"/>
          </rPr>
          <t>プルダウンリストから
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L8" authorId="0" shapeId="0" xr:uid="{43CAFE5E-1CC6-4FF0-BC37-E65193BA95C2}">
      <text>
        <r>
          <rPr>
            <b/>
            <sz val="12"/>
            <color indexed="81"/>
            <rFont val="メイリオ"/>
            <family val="3"/>
            <charset val="128"/>
          </rPr>
          <t>法人が対象事業所分を一括して報告してください。</t>
        </r>
      </text>
    </comment>
    <comment ref="C21" authorId="0" shapeId="0" xr:uid="{F7145406-2986-4A96-87FB-2F827E125E84}">
      <text>
        <r>
          <rPr>
            <sz val="8"/>
            <color indexed="81"/>
            <rFont val="ＭＳ Ｐゴシック"/>
            <family val="3"/>
            <charset val="128"/>
          </rPr>
          <t xml:space="preserve">
「【第２号様式】所要額調書」シートから自動で反映されます。</t>
        </r>
        <r>
          <rPr>
            <b/>
            <sz val="9"/>
            <color indexed="81"/>
            <rFont val="メイリオ"/>
            <family val="3"/>
            <charset val="128"/>
          </rPr>
          <t xml:space="preserve">
【注意：１法人で複数事業所を報告の場合】
法人で複数事業所分の実績報告を取りまとめの上、
　　　</t>
        </r>
        <r>
          <rPr>
            <b/>
            <u/>
            <sz val="9"/>
            <color indexed="81"/>
            <rFont val="メイリオ"/>
            <family val="3"/>
            <charset val="128"/>
          </rPr>
          <t>各事業所の合計額を手入力で入力願います。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4954F128-E3AB-4144-A9E3-4A3953154017}">
      <text>
        <r>
          <rPr>
            <b/>
            <sz val="11"/>
            <color indexed="81"/>
            <rFont val="メイリオ"/>
            <family val="3"/>
            <charset val="128"/>
          </rPr>
          <t>プルダウンリストから
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I8" authorId="0" shapeId="0" xr:uid="{5B9C59EB-AD03-4B1C-B173-F8D6A3BFF442}">
      <text>
        <r>
          <rPr>
            <b/>
            <sz val="12"/>
            <color indexed="81"/>
            <rFont val="メイリオ"/>
            <family val="3"/>
            <charset val="128"/>
          </rPr>
          <t>法人が対象事業所分を一括して請求してください。</t>
        </r>
      </text>
    </comment>
  </commentList>
</comments>
</file>

<file path=xl/sharedStrings.xml><?xml version="1.0" encoding="utf-8"?>
<sst xmlns="http://schemas.openxmlformats.org/spreadsheetml/2006/main" count="951" uniqueCount="411">
  <si>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</si>
  <si>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</si>
  <si>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</si>
  <si>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</si>
  <si>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</si>
  <si>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</si>
  <si>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</si>
  <si>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</si>
  <si>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</si>
  <si>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</si>
  <si>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ＦＡＸ</t>
    <phoneticPr fontId="3"/>
  </si>
  <si>
    <t>記</t>
    <rPh sb="0" eb="1">
      <t>キ</t>
    </rPh>
    <phoneticPr fontId="2"/>
  </si>
  <si>
    <t>申請法人の連絡先</t>
    <rPh sb="0" eb="2">
      <t>シンセイ</t>
    </rPh>
    <rPh sb="2" eb="4">
      <t>ホウジン</t>
    </rPh>
    <rPh sb="5" eb="8">
      <t>レンラクサキ</t>
    </rPh>
    <phoneticPr fontId="3"/>
  </si>
  <si>
    <t>フリガナ</t>
    <phoneticPr fontId="2"/>
  </si>
  <si>
    <t>口座名義</t>
    <rPh sb="0" eb="2">
      <t>コウザ</t>
    </rPh>
    <rPh sb="2" eb="4">
      <t>メイギ</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</si>
  <si>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</si>
  <si>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</si>
  <si>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</si>
  <si>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</si>
  <si>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</si>
  <si>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</si>
  <si>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</si>
  <si>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</si>
  <si>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</si>
  <si>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</si>
  <si>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</si>
  <si>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</si>
  <si>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</si>
  <si>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</si>
  <si>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</si>
  <si>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</si>
  <si>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誓約事項</t>
    <rPh sb="0" eb="4">
      <t>セイヤクジコウ</t>
    </rPh>
    <phoneticPr fontId="2"/>
  </si>
  <si>
    <t>振込口座</t>
    <rPh sb="0" eb="4">
      <t>フリコミコウザ</t>
    </rPh>
    <phoneticPr fontId="2"/>
  </si>
  <si>
    <t>添付書類</t>
    <rPh sb="0" eb="3">
      <t>テンプショルイ</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</si>
  <si>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</si>
  <si>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</si>
  <si>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</si>
  <si>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</si>
  <si>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郵便番号</t>
    <rPh sb="0" eb="4">
      <t>ユウビンバンゴウ</t>
    </rPh>
    <phoneticPr fontId="2"/>
  </si>
  <si>
    <t>－</t>
    <phoneticPr fontId="2"/>
  </si>
  <si>
    <t>(〒</t>
    <phoneticPr fontId="2"/>
  </si>
  <si>
    <t>預金種別  (該当種別に☑）</t>
    <rPh sb="0" eb="2">
      <t>ヨキン</t>
    </rPh>
    <rPh sb="2" eb="4">
      <t>シュベツ</t>
    </rPh>
    <phoneticPr fontId="2"/>
  </si>
  <si>
    <t>口座番号　(右詰めで記入）</t>
    <rPh sb="0" eb="2">
      <t>コウザ</t>
    </rPh>
    <rPh sb="2" eb="4">
      <t>バンゴウ</t>
    </rPh>
    <phoneticPr fontId="2"/>
  </si>
  <si>
    <t>責任者（担当者）
の連絡先</t>
    <rPh sb="0" eb="3">
      <t>セキニンシャ</t>
    </rPh>
    <rPh sb="4" eb="7">
      <t>タントウシャ</t>
    </rPh>
    <rPh sb="10" eb="13">
      <t>レンラクサキ</t>
    </rPh>
    <phoneticPr fontId="3"/>
  </si>
  <si>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</si>
  <si>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</si>
  <si>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サービス種別</t>
    <rPh sb="4" eb="6">
      <t>シュベツ</t>
    </rPh>
    <phoneticPr fontId="2"/>
  </si>
  <si>
    <t>○メール</t>
    <phoneticPr fontId="2"/>
  </si>
  <si>
    <t>非該当</t>
    <rPh sb="0" eb="3">
      <t>ヒガイトウ</t>
    </rPh>
    <phoneticPr fontId="2"/>
  </si>
  <si>
    <t>添付書類</t>
    <rPh sb="0" eb="4">
      <t>テンプショルイ</t>
    </rPh>
    <phoneticPr fontId="2"/>
  </si>
  <si>
    <t>○</t>
    <phoneticPr fontId="2"/>
  </si>
  <si>
    <t>○郵 送</t>
    <rPh sb="1" eb="2">
      <t>ユウ</t>
    </rPh>
    <rPh sb="3" eb="4">
      <t>ソウ</t>
    </rPh>
    <phoneticPr fontId="2"/>
  </si>
  <si>
    <t>利用者数</t>
    <rPh sb="0" eb="4">
      <t>リヨウシャスウ</t>
    </rPh>
    <phoneticPr fontId="2"/>
  </si>
  <si>
    <t>1～10名</t>
    <rPh sb="4" eb="5">
      <t>メイ</t>
    </rPh>
    <phoneticPr fontId="2"/>
  </si>
  <si>
    <t>11～20名</t>
    <rPh sb="5" eb="6">
      <t>メイ</t>
    </rPh>
    <phoneticPr fontId="2"/>
  </si>
  <si>
    <t>21～30名</t>
    <rPh sb="5" eb="6">
      <t>メイ</t>
    </rPh>
    <phoneticPr fontId="2"/>
  </si>
  <si>
    <t>職員数</t>
    <rPh sb="0" eb="3">
      <t>ショクインスウ</t>
    </rPh>
    <phoneticPr fontId="2"/>
  </si>
  <si>
    <t>31～40名</t>
    <rPh sb="5" eb="6">
      <t>メイ</t>
    </rPh>
    <phoneticPr fontId="2"/>
  </si>
  <si>
    <t>41～50名</t>
    <rPh sb="5" eb="6">
      <t>メイ</t>
    </rPh>
    <phoneticPr fontId="2"/>
  </si>
  <si>
    <t>51名～</t>
    <rPh sb="2" eb="3">
      <t>メイ</t>
    </rPh>
    <phoneticPr fontId="2"/>
  </si>
  <si>
    <t>11_訪問介護</t>
    <rPh sb="3" eb="7">
      <t>ホウモンカイゴ</t>
    </rPh>
    <phoneticPr fontId="2"/>
  </si>
  <si>
    <t>12_訪問介護入浴</t>
    <rPh sb="3" eb="7">
      <t>ホウモンカイゴ</t>
    </rPh>
    <rPh sb="7" eb="9">
      <t>ニュウヨク</t>
    </rPh>
    <phoneticPr fontId="2"/>
  </si>
  <si>
    <t>13_訪問看護</t>
    <rPh sb="3" eb="7">
      <t>ホウモンカンゴ</t>
    </rPh>
    <phoneticPr fontId="2"/>
  </si>
  <si>
    <t>14_訪問リハビリテーション</t>
    <rPh sb="3" eb="5">
      <t>ホウモン</t>
    </rPh>
    <phoneticPr fontId="2"/>
  </si>
  <si>
    <t>15_通所介護</t>
    <rPh sb="3" eb="5">
      <t>ツウショ</t>
    </rPh>
    <rPh sb="5" eb="7">
      <t>カイゴ</t>
    </rPh>
    <phoneticPr fontId="2"/>
  </si>
  <si>
    <t>16_通所リハビリテーション</t>
    <rPh sb="3" eb="5">
      <t>ツウショ</t>
    </rPh>
    <phoneticPr fontId="2"/>
  </si>
  <si>
    <t>17_福祉用具貸与</t>
    <rPh sb="3" eb="7">
      <t>フクシヨウグ</t>
    </rPh>
    <rPh sb="7" eb="9">
      <t>タイヨ</t>
    </rPh>
    <phoneticPr fontId="2"/>
  </si>
  <si>
    <t>21_短期入所生活介護</t>
    <rPh sb="3" eb="5">
      <t>タンキ</t>
    </rPh>
    <rPh sb="5" eb="9">
      <t>ニュウショセイカツ</t>
    </rPh>
    <rPh sb="9" eb="11">
      <t>カイゴ</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</si>
  <si>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</si>
  <si>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</si>
  <si>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2A_短期入所療養介護</t>
    <rPh sb="3" eb="5">
      <t>タンキ</t>
    </rPh>
    <rPh sb="5" eb="7">
      <t>ニュウショ</t>
    </rPh>
    <rPh sb="7" eb="9">
      <t>リョウヨウ</t>
    </rPh>
    <rPh sb="9" eb="11">
      <t>カイゴ</t>
    </rPh>
    <phoneticPr fontId="2"/>
  </si>
  <si>
    <t>31_居宅療養管理指導</t>
    <rPh sb="3" eb="7">
      <t>キョタクリョウヨウ</t>
    </rPh>
    <rPh sb="7" eb="11">
      <t>カンリシドウ</t>
    </rPh>
    <phoneticPr fontId="2"/>
  </si>
  <si>
    <t>71_夜間対応型訪問介護</t>
    <rPh sb="3" eb="8">
      <t>ヤカンタイオウガタ</t>
    </rPh>
    <rPh sb="8" eb="12">
      <t>ホウモンカイゴ</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</si>
  <si>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</si>
  <si>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72_認知症対応型通所介護</t>
    <rPh sb="3" eb="9">
      <t>ニンチショウタイオウガタ</t>
    </rPh>
    <rPh sb="9" eb="13">
      <t>ツウショカイゴ</t>
    </rPh>
    <phoneticPr fontId="2"/>
  </si>
  <si>
    <t>78_地域密着型通所介護</t>
    <rPh sb="3" eb="8">
      <t>チイキミッチャクガタ</t>
    </rPh>
    <rPh sb="8" eb="12">
      <t>ツウショカイゴ</t>
    </rPh>
    <phoneticPr fontId="2"/>
  </si>
  <si>
    <t>73_小規模多機能型居宅介護</t>
    <rPh sb="3" eb="10">
      <t>ショウキボタキノウガタ</t>
    </rPh>
    <rPh sb="10" eb="14">
      <t>キョタクカイゴ</t>
    </rPh>
    <phoneticPr fontId="2"/>
  </si>
  <si>
    <t>68_小規模多機能型居宅介護（短期利用）</t>
    <rPh sb="3" eb="10">
      <t>ショウキボタキノウガタ</t>
    </rPh>
    <rPh sb="10" eb="14">
      <t>キョタクカイゴ</t>
    </rPh>
    <rPh sb="15" eb="19">
      <t>タンキリヨウ</t>
    </rPh>
    <phoneticPr fontId="2"/>
  </si>
  <si>
    <t>77_看護小規模多機能型居宅介護</t>
    <rPh sb="3" eb="8">
      <t>カンゴショウキボ</t>
    </rPh>
    <rPh sb="8" eb="12">
      <t>タキノウガタ</t>
    </rPh>
    <rPh sb="12" eb="16">
      <t>キョタクカイゴ</t>
    </rPh>
    <phoneticPr fontId="2"/>
  </si>
  <si>
    <t>79_看護小規模多機能型居宅介護（短期利用）</t>
    <rPh sb="3" eb="16">
      <t>カンゴショウキボタキノウガタキョタクカイゴ</t>
    </rPh>
    <rPh sb="17" eb="21">
      <t>タンキリヨウ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</si>
  <si>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</si>
  <si>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</si>
  <si>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</si>
  <si>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43_居宅介護支援</t>
    <rPh sb="3" eb="9">
      <t>キョタクカイゴシエン</t>
    </rPh>
    <phoneticPr fontId="2"/>
  </si>
  <si>
    <t>62_介護予防訪問入力介護</t>
    <rPh sb="3" eb="7">
      <t>カイゴヨボウ</t>
    </rPh>
    <rPh sb="7" eb="9">
      <t>ホウモン</t>
    </rPh>
    <rPh sb="9" eb="13">
      <t>ニュウリョクカイゴ</t>
    </rPh>
    <phoneticPr fontId="2"/>
  </si>
  <si>
    <t>63_介護予防訪問看護</t>
    <rPh sb="3" eb="7">
      <t>カイゴヨボウ</t>
    </rPh>
    <rPh sb="7" eb="11">
      <t>ホウモンカンゴ</t>
    </rPh>
    <phoneticPr fontId="2"/>
  </si>
  <si>
    <t>64_介護予防訪問リハビリテーション</t>
    <rPh sb="3" eb="7">
      <t>カイゴヨボウ</t>
    </rPh>
    <rPh sb="7" eb="9">
      <t>ホウモン</t>
    </rPh>
    <phoneticPr fontId="2"/>
  </si>
  <si>
    <t>66_介護予防通所リハビリテーション</t>
    <rPh sb="3" eb="7">
      <t>カイゴヨボウ</t>
    </rPh>
    <rPh sb="7" eb="9">
      <t>ツウショ</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</si>
  <si>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</si>
  <si>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</si>
  <si>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</si>
  <si>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</si>
  <si>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</si>
  <si>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</si>
  <si>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</si>
  <si>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</si>
  <si>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</si>
  <si>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</si>
  <si>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</si>
  <si>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</si>
  <si>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</si>
  <si>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</si>
  <si>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</si>
  <si>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</si>
  <si>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</si>
  <si>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</si>
  <si>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</si>
  <si>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</si>
  <si>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市町村</t>
    <rPh sb="0" eb="3">
      <t>シチョウソン</t>
    </rPh>
    <phoneticPr fontId="2"/>
  </si>
  <si>
    <t>西郷村　　（県南）</t>
    <rPh sb="0" eb="3">
      <t>ニシゴウムラ</t>
    </rPh>
    <rPh sb="6" eb="8">
      <t>ケンナン</t>
    </rPh>
    <phoneticPr fontId="2"/>
  </si>
  <si>
    <t>白河市　　（県南）</t>
    <rPh sb="0" eb="3">
      <t>シラカワシ</t>
    </rPh>
    <rPh sb="6" eb="8">
      <t>ケンナン</t>
    </rPh>
    <phoneticPr fontId="2"/>
  </si>
  <si>
    <t>泉崎村　　（県南）</t>
    <rPh sb="0" eb="3">
      <t>イズミザキムラ</t>
    </rPh>
    <rPh sb="6" eb="8">
      <t>ケンナン</t>
    </rPh>
    <phoneticPr fontId="2"/>
  </si>
  <si>
    <t>中島村　　（県南）</t>
    <rPh sb="0" eb="3">
      <t>ナカジマムラ</t>
    </rPh>
    <rPh sb="6" eb="8">
      <t>ケンナン</t>
    </rPh>
    <phoneticPr fontId="2"/>
  </si>
  <si>
    <t>矢吹町　　（県南）</t>
    <rPh sb="0" eb="3">
      <t>ヤブキマチ</t>
    </rPh>
    <rPh sb="6" eb="8">
      <t>ケンナン</t>
    </rPh>
    <phoneticPr fontId="2"/>
  </si>
  <si>
    <t>棚倉町　　（県南）</t>
    <rPh sb="0" eb="3">
      <t>タナクラマチ</t>
    </rPh>
    <rPh sb="6" eb="8">
      <t>ケンナン</t>
    </rPh>
    <phoneticPr fontId="2"/>
  </si>
  <si>
    <t>矢祭町　　（県南）</t>
    <rPh sb="0" eb="3">
      <t>ヤマツリマチ</t>
    </rPh>
    <rPh sb="6" eb="8">
      <t>ケンナン</t>
    </rPh>
    <phoneticPr fontId="2"/>
  </si>
  <si>
    <t>塙町　　（県南）</t>
    <rPh sb="0" eb="2">
      <t>ハナワマチ</t>
    </rPh>
    <rPh sb="5" eb="7">
      <t>ケンナン</t>
    </rPh>
    <phoneticPr fontId="2"/>
  </si>
  <si>
    <t>鮫川村　　（県南）</t>
    <rPh sb="0" eb="3">
      <t>サメガワムラ</t>
    </rPh>
    <rPh sb="6" eb="8">
      <t>ケンナン</t>
    </rPh>
    <phoneticPr fontId="2"/>
  </si>
  <si>
    <t>鏡石町　　（県中・南部）</t>
    <rPh sb="0" eb="3">
      <t>カガミイシマチ</t>
    </rPh>
    <rPh sb="6" eb="8">
      <t>ケンチュウ</t>
    </rPh>
    <rPh sb="9" eb="11">
      <t>ナンブ</t>
    </rPh>
    <phoneticPr fontId="2"/>
  </si>
  <si>
    <t>須賀川市　　（県中・南部）</t>
    <rPh sb="0" eb="4">
      <t>スカガワシ</t>
    </rPh>
    <rPh sb="7" eb="8">
      <t>ケン</t>
    </rPh>
    <rPh sb="8" eb="9">
      <t>チュウ</t>
    </rPh>
    <rPh sb="10" eb="12">
      <t>ナンブ</t>
    </rPh>
    <phoneticPr fontId="2"/>
  </si>
  <si>
    <t>天栄村　　（県中・南部）</t>
    <rPh sb="0" eb="3">
      <t>テンエイムラ</t>
    </rPh>
    <rPh sb="6" eb="8">
      <t>ケンチュウ</t>
    </rPh>
    <rPh sb="9" eb="11">
      <t>ナンブ</t>
    </rPh>
    <phoneticPr fontId="2"/>
  </si>
  <si>
    <t>石川町　　（県中・南部）</t>
    <rPh sb="0" eb="3">
      <t>イシカワマチ</t>
    </rPh>
    <rPh sb="6" eb="8">
      <t>ケンチュウ</t>
    </rPh>
    <rPh sb="9" eb="11">
      <t>ナンブ</t>
    </rPh>
    <phoneticPr fontId="2"/>
  </si>
  <si>
    <t>玉川村　　（県中・南部）</t>
    <rPh sb="0" eb="3">
      <t>タマガワムラ</t>
    </rPh>
    <rPh sb="6" eb="8">
      <t>ケンチュウ</t>
    </rPh>
    <rPh sb="9" eb="11">
      <t>ナンブ</t>
    </rPh>
    <phoneticPr fontId="2"/>
  </si>
  <si>
    <t>平田村　　（県中・南部）</t>
    <rPh sb="0" eb="3">
      <t>ヒラタムラ</t>
    </rPh>
    <rPh sb="6" eb="8">
      <t>ケンチュウ</t>
    </rPh>
    <rPh sb="9" eb="11">
      <t>ナンブ</t>
    </rPh>
    <phoneticPr fontId="2"/>
  </si>
  <si>
    <t>浅川町　　（県中・南部）</t>
    <rPh sb="0" eb="3">
      <t>アサカワマチ</t>
    </rPh>
    <rPh sb="6" eb="8">
      <t>ケンチュウ</t>
    </rPh>
    <rPh sb="9" eb="11">
      <t>ナンブ</t>
    </rPh>
    <phoneticPr fontId="2"/>
  </si>
  <si>
    <t>古殿町　　（県中・南部）</t>
    <rPh sb="0" eb="3">
      <t>フルドノマチ</t>
    </rPh>
    <rPh sb="6" eb="8">
      <t>ケンチュウ</t>
    </rPh>
    <rPh sb="9" eb="11">
      <t>ナンブ</t>
    </rPh>
    <phoneticPr fontId="2"/>
  </si>
  <si>
    <t>相馬市　　（相双）</t>
    <rPh sb="0" eb="3">
      <t>ソウマシ</t>
    </rPh>
    <rPh sb="6" eb="8">
      <t>ソウソウ</t>
    </rPh>
    <phoneticPr fontId="2"/>
  </si>
  <si>
    <t>南相馬市　　（相双）</t>
    <rPh sb="0" eb="4">
      <t>ミナミソウマシ</t>
    </rPh>
    <rPh sb="7" eb="9">
      <t>ソウソウ</t>
    </rPh>
    <phoneticPr fontId="2"/>
  </si>
  <si>
    <t>広野町　　（相双）</t>
    <rPh sb="0" eb="3">
      <t>ヒロノマチ</t>
    </rPh>
    <rPh sb="6" eb="8">
      <t>ソウソウ</t>
    </rPh>
    <phoneticPr fontId="2"/>
  </si>
  <si>
    <t>楢葉町　　（相双）</t>
    <rPh sb="0" eb="3">
      <t>ナラハマチ</t>
    </rPh>
    <rPh sb="6" eb="8">
      <t>ソウソウ</t>
    </rPh>
    <phoneticPr fontId="2"/>
  </si>
  <si>
    <t>富岡町　　（相双）</t>
    <rPh sb="0" eb="3">
      <t>トミオカマチ</t>
    </rPh>
    <rPh sb="6" eb="8">
      <t>ソウソウ</t>
    </rPh>
    <phoneticPr fontId="2"/>
  </si>
  <si>
    <t>川内村　　（相双）</t>
    <rPh sb="0" eb="3">
      <t>カワウチムラ</t>
    </rPh>
    <rPh sb="6" eb="8">
      <t>ソウソウ</t>
    </rPh>
    <phoneticPr fontId="2"/>
  </si>
  <si>
    <t>大熊町　　（相双）</t>
    <rPh sb="0" eb="3">
      <t>オオクママチ</t>
    </rPh>
    <rPh sb="6" eb="8">
      <t>ソウソウ</t>
    </rPh>
    <phoneticPr fontId="2"/>
  </si>
  <si>
    <t>双葉町　　（相双）</t>
    <rPh sb="0" eb="3">
      <t>フタバマチ</t>
    </rPh>
    <rPh sb="6" eb="8">
      <t>ソウソウ</t>
    </rPh>
    <phoneticPr fontId="2"/>
  </si>
  <si>
    <t>浪江町　　（相双）</t>
    <rPh sb="0" eb="3">
      <t>ナミエマチ</t>
    </rPh>
    <rPh sb="6" eb="8">
      <t>ソウソウ</t>
    </rPh>
    <phoneticPr fontId="2"/>
  </si>
  <si>
    <t>葛尾村　　（相双）</t>
    <rPh sb="0" eb="3">
      <t>カツラオムラ</t>
    </rPh>
    <rPh sb="6" eb="8">
      <t>ソウソウ</t>
    </rPh>
    <phoneticPr fontId="2"/>
  </si>
  <si>
    <t>新地町　　（相双）</t>
    <rPh sb="0" eb="3">
      <t>シンチマチ</t>
    </rPh>
    <rPh sb="6" eb="8">
      <t>ソウソウ</t>
    </rPh>
    <phoneticPr fontId="2"/>
  </si>
  <si>
    <t>飯舘村　　（相双）</t>
    <rPh sb="0" eb="3">
      <t>イイタテムラ</t>
    </rPh>
    <rPh sb="6" eb="8">
      <t>ソウソウ</t>
    </rPh>
    <phoneticPr fontId="2"/>
  </si>
  <si>
    <t>白河市</t>
    <rPh sb="0" eb="3">
      <t>シラカワシ</t>
    </rPh>
    <phoneticPr fontId="2"/>
  </si>
  <si>
    <t>西郷村</t>
    <rPh sb="0" eb="3">
      <t>ニシゴウムラ</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</si>
  <si>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</si>
  <si>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</si>
  <si>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</si>
  <si>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タナクラマチ</t>
    </rPh>
    <phoneticPr fontId="2"/>
  </si>
  <si>
    <t>矢祭町</t>
    <rPh sb="0" eb="3">
      <t>ヤマツリマチ</t>
    </rPh>
    <phoneticPr fontId="2"/>
  </si>
  <si>
    <t>塙町</t>
    <rPh sb="0" eb="2">
      <t>ハナワマチ</t>
    </rPh>
    <phoneticPr fontId="2"/>
  </si>
  <si>
    <t>鮫川村</t>
    <rPh sb="0" eb="3">
      <t>サメガワムラ</t>
    </rPh>
    <phoneticPr fontId="2"/>
  </si>
  <si>
    <t>須賀川市</t>
    <rPh sb="0" eb="4">
      <t>スカガワシ</t>
    </rPh>
    <phoneticPr fontId="2"/>
  </si>
  <si>
    <t>鏡石町</t>
    <rPh sb="0" eb="3">
      <t>カガミイシマチ</t>
    </rPh>
    <phoneticPr fontId="2"/>
  </si>
  <si>
    <t>天栄村</t>
    <rPh sb="0" eb="3">
      <t>テンエイムラ</t>
    </rPh>
    <phoneticPr fontId="2"/>
  </si>
  <si>
    <t>石川町</t>
    <rPh sb="0" eb="3">
      <t>イシカワマチ</t>
    </rPh>
    <phoneticPr fontId="2"/>
  </si>
  <si>
    <t>玉川村</t>
    <rPh sb="0" eb="3">
      <t>タマガワムラ</t>
    </rPh>
    <phoneticPr fontId="2"/>
  </si>
  <si>
    <t>平田村</t>
    <rPh sb="0" eb="3">
      <t>ヒラタムラ</t>
    </rPh>
    <phoneticPr fontId="2"/>
  </si>
  <si>
    <t>浅川町</t>
    <rPh sb="0" eb="3">
      <t>アサカワマチ</t>
    </rPh>
    <phoneticPr fontId="2"/>
  </si>
  <si>
    <t>古殿町</t>
    <rPh sb="0" eb="3">
      <t>フルドノマチ</t>
    </rPh>
    <phoneticPr fontId="2"/>
  </si>
  <si>
    <t>相馬市</t>
    <rPh sb="0" eb="3">
      <t>ソウマシ</t>
    </rPh>
    <phoneticPr fontId="2"/>
  </si>
  <si>
    <t>南相馬市</t>
    <rPh sb="0" eb="4">
      <t>ミナミソウマシ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</si>
  <si>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</si>
  <si>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</si>
  <si>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</si>
  <si>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</si>
  <si>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</si>
  <si>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</si>
  <si>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</si>
  <si>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</si>
  <si>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</si>
  <si>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</si>
  <si>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モデル地域</t>
    <rPh sb="3" eb="5">
      <t>チイキ</t>
    </rPh>
    <phoneticPr fontId="2"/>
  </si>
  <si>
    <t>県南</t>
    <rPh sb="0" eb="2">
      <t>ケンナン</t>
    </rPh>
    <phoneticPr fontId="2"/>
  </si>
  <si>
    <t>県中･南部</t>
    <rPh sb="0" eb="2">
      <t>ケンチュウ</t>
    </rPh>
    <rPh sb="3" eb="5">
      <t>ナンブ</t>
    </rPh>
    <phoneticPr fontId="2"/>
  </si>
  <si>
    <t>相双</t>
    <rPh sb="0" eb="2">
      <t>ソウソウ</t>
    </rPh>
    <phoneticPr fontId="2"/>
  </si>
  <si>
    <t>制約事項ほか</t>
    <rPh sb="0" eb="2">
      <t>セイヤク</t>
    </rPh>
    <rPh sb="2" eb="4">
      <t>ジコウ</t>
    </rPh>
    <phoneticPr fontId="2"/>
  </si>
  <si>
    <t>　福島県知事</t>
    <rPh sb="1" eb="4">
      <t>フクシマケン</t>
    </rPh>
    <rPh sb="4" eb="6">
      <t>チジ</t>
    </rPh>
    <phoneticPr fontId="2"/>
  </si>
  <si>
    <t>法人名</t>
    <rPh sb="0" eb="2">
      <t>ホウジン</t>
    </rPh>
    <rPh sb="2" eb="3">
      <t>メイ</t>
    </rPh>
    <phoneticPr fontId="2"/>
  </si>
  <si>
    <t>福島県知事</t>
    <rPh sb="0" eb="3">
      <t>フクシマケン</t>
    </rPh>
    <rPh sb="3" eb="5">
      <t>チジ</t>
    </rPh>
    <phoneticPr fontId="3"/>
  </si>
  <si>
    <t>法人住所</t>
    <rPh sb="0" eb="2">
      <t>ホウジン</t>
    </rPh>
    <rPh sb="2" eb="4">
      <t>ジュウショ</t>
    </rPh>
    <phoneticPr fontId="2"/>
  </si>
  <si>
    <t>代表者職氏名</t>
    <rPh sb="0" eb="3">
      <t>ダイヒョウシャ</t>
    </rPh>
    <rPh sb="3" eb="4">
      <t>ショク</t>
    </rPh>
    <rPh sb="4" eb="6">
      <t>シメイ</t>
    </rPh>
    <phoneticPr fontId="2"/>
  </si>
  <si>
    <t>　　</t>
    <phoneticPr fontId="2"/>
  </si>
  <si>
    <t>円</t>
    <rPh sb="0" eb="1">
      <t>エン</t>
    </rPh>
    <phoneticPr fontId="2"/>
  </si>
  <si>
    <t>１　補助金の交付決定年月日及び番号</t>
    <rPh sb="2" eb="5">
      <t>ホジョキン</t>
    </rPh>
    <rPh sb="6" eb="8">
      <t>コウフ</t>
    </rPh>
    <rPh sb="8" eb="10">
      <t>ケッテイ</t>
    </rPh>
    <rPh sb="10" eb="13">
      <t>ネンガッピ</t>
    </rPh>
    <rPh sb="13" eb="14">
      <t>オヨ</t>
    </rPh>
    <rPh sb="15" eb="17">
      <t>バンゴウ</t>
    </rPh>
    <phoneticPr fontId="2"/>
  </si>
  <si>
    <t>２　補助金交付決定額</t>
    <rPh sb="2" eb="5">
      <t>ホジョキン</t>
    </rPh>
    <rPh sb="5" eb="7">
      <t>コウフ</t>
    </rPh>
    <rPh sb="7" eb="10">
      <t>ケッテイガク</t>
    </rPh>
    <phoneticPr fontId="2"/>
  </si>
  <si>
    <t>＜本件責任者及び担当者＞</t>
    <rPh sb="1" eb="3">
      <t>ホンケン</t>
    </rPh>
    <rPh sb="3" eb="6">
      <t>セキニンシャ</t>
    </rPh>
    <rPh sb="6" eb="7">
      <t>オヨ</t>
    </rPh>
    <rPh sb="8" eb="11">
      <t>タントウシャ</t>
    </rPh>
    <phoneticPr fontId="2"/>
  </si>
  <si>
    <t>　責任者職・氏名</t>
    <rPh sb="1" eb="4">
      <t>セキニンシャ</t>
    </rPh>
    <rPh sb="4" eb="5">
      <t>ショク</t>
    </rPh>
    <rPh sb="6" eb="8">
      <t>シメイ</t>
    </rPh>
    <phoneticPr fontId="2"/>
  </si>
  <si>
    <t>　担当者職・氏名</t>
    <rPh sb="1" eb="4">
      <t>タントウシャ</t>
    </rPh>
    <rPh sb="4" eb="5">
      <t>ショク</t>
    </rPh>
    <rPh sb="6" eb="8">
      <t>シメイ</t>
    </rPh>
    <phoneticPr fontId="2"/>
  </si>
  <si>
    <t>　連絡先</t>
    <rPh sb="1" eb="4">
      <t>レンラクサキ</t>
    </rPh>
    <phoneticPr fontId="2"/>
  </si>
  <si>
    <t>　　責任者職・氏名</t>
    <rPh sb="2" eb="5">
      <t>セキニンシャ</t>
    </rPh>
    <rPh sb="5" eb="6">
      <t>ショク</t>
    </rPh>
    <rPh sb="7" eb="9">
      <t>シメイ</t>
    </rPh>
    <phoneticPr fontId="2"/>
  </si>
  <si>
    <t>　　担当者職・氏名</t>
    <rPh sb="2" eb="5">
      <t>タントウシャ</t>
    </rPh>
    <rPh sb="5" eb="6">
      <t>ショク</t>
    </rPh>
    <rPh sb="7" eb="9">
      <t>シメイ</t>
    </rPh>
    <phoneticPr fontId="2"/>
  </si>
  <si>
    <t>　　連絡先</t>
    <rPh sb="2" eb="5">
      <t>レンラクサキ</t>
    </rPh>
    <phoneticPr fontId="2"/>
  </si>
  <si>
    <t>交付決定額
又は交付確定額</t>
    <rPh sb="0" eb="2">
      <t>コウフ</t>
    </rPh>
    <rPh sb="2" eb="5">
      <t>ケッテイガク</t>
    </rPh>
    <rPh sb="6" eb="7">
      <t>マタ</t>
    </rPh>
    <rPh sb="8" eb="10">
      <t>コウフ</t>
    </rPh>
    <rPh sb="10" eb="13">
      <t>カクテイガク</t>
    </rPh>
    <phoneticPr fontId="2"/>
  </si>
  <si>
    <t>受領額</t>
    <rPh sb="0" eb="3">
      <t>ジュリョウガク</t>
    </rPh>
    <phoneticPr fontId="2"/>
  </si>
  <si>
    <t>今回請求額</t>
    <rPh sb="0" eb="2">
      <t>コンカイ</t>
    </rPh>
    <rPh sb="2" eb="5">
      <t>セイキュウガク</t>
    </rPh>
    <phoneticPr fontId="2"/>
  </si>
  <si>
    <t>残額</t>
    <rPh sb="0" eb="2">
      <t>ザンガク</t>
    </rPh>
    <phoneticPr fontId="2"/>
  </si>
  <si>
    <t>(A)</t>
    <phoneticPr fontId="2"/>
  </si>
  <si>
    <t>(B)</t>
    <phoneticPr fontId="2"/>
  </si>
  <si>
    <t>(C)</t>
    <phoneticPr fontId="2"/>
  </si>
  <si>
    <t>(A-B-C)</t>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</si>
  <si>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</si>
  <si>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事務職員の有無</t>
    <rPh sb="0" eb="2">
      <t>ジム</t>
    </rPh>
    <rPh sb="2" eb="4">
      <t>ショクイン</t>
    </rPh>
    <rPh sb="5" eb="7">
      <t>ウム</t>
    </rPh>
    <phoneticPr fontId="2"/>
  </si>
  <si>
    <t>有</t>
    <rPh sb="0" eb="1">
      <t>ア</t>
    </rPh>
    <phoneticPr fontId="2"/>
  </si>
  <si>
    <t>無</t>
    <rPh sb="0" eb="1">
      <t>ナ</t>
    </rPh>
    <phoneticPr fontId="2"/>
  </si>
  <si>
    <t>円</t>
    <rPh sb="0" eb="1">
      <t>エン</t>
    </rPh>
    <phoneticPr fontId="2"/>
  </si>
  <si>
    <t>（　全て○となっていないと申請できません　）</t>
    <rPh sb="2" eb="3">
      <t>スベ</t>
    </rPh>
    <rPh sb="13" eb="15">
      <t>シンセイ</t>
    </rPh>
    <phoneticPr fontId="2"/>
  </si>
  <si>
    <t>補助金名</t>
    <rPh sb="0" eb="3">
      <t>ホジョキン</t>
    </rPh>
    <rPh sb="3" eb="4">
      <t>メイ</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</si>
  <si>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</si>
  <si>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</si>
  <si>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</si>
  <si>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</si>
  <si>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</si>
  <si>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</si>
  <si>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何もしない</t>
    <rPh sb="0" eb="1">
      <t>ナニ</t>
    </rPh>
    <phoneticPr fontId="2"/>
  </si>
  <si>
    <t>福島県訪問介護等サービス提供体制確保支援事業補助金交付申請書</t>
    <rPh sb="0" eb="3">
      <t>フクシマケン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3"/>
  </si>
  <si>
    <t>令和</t>
    <rPh sb="0" eb="2">
      <t>レイワ</t>
    </rPh>
    <phoneticPr fontId="2"/>
  </si>
  <si>
    <t>福島県訪問介護等サービス提供体制確保支援事業補助金実績報告書</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5" eb="27">
      <t>ジッセキ</t>
    </rPh>
    <rPh sb="27" eb="30">
      <t>ホウコクショ</t>
    </rPh>
    <phoneticPr fontId="2"/>
  </si>
  <si>
    <t>（１）人材確保体制構築支援事業</t>
    <phoneticPr fontId="2"/>
  </si>
  <si>
    <t>①　事業実施期間</t>
    <rPh sb="2" eb="4">
      <t>ジギョウ</t>
    </rPh>
    <rPh sb="4" eb="6">
      <t>ジッシ</t>
    </rPh>
    <rPh sb="6" eb="8">
      <t>キカン</t>
    </rPh>
    <phoneticPr fontId="2"/>
  </si>
  <si>
    <t>年</t>
    <rPh sb="0" eb="1">
      <t>ネン</t>
    </rPh>
    <phoneticPr fontId="2"/>
  </si>
  <si>
    <t>月</t>
    <rPh sb="0" eb="1">
      <t>ツキ</t>
    </rPh>
    <phoneticPr fontId="2"/>
  </si>
  <si>
    <t>日</t>
    <rPh sb="0" eb="1">
      <t>ニチ</t>
    </rPh>
    <phoneticPr fontId="2"/>
  </si>
  <si>
    <t>～</t>
    <phoneticPr fontId="2"/>
  </si>
  <si>
    <t>②　実施予定の事業内容</t>
    <rPh sb="2" eb="4">
      <t>ジッシ</t>
    </rPh>
    <rPh sb="4" eb="6">
      <t>ヨテイ</t>
    </rPh>
    <rPh sb="7" eb="9">
      <t>ジギョウ</t>
    </rPh>
    <rPh sb="9" eb="11">
      <t>ナイヨウ</t>
    </rPh>
    <phoneticPr fontId="2"/>
  </si>
  <si>
    <t>人</t>
    <rPh sb="0" eb="1">
      <t>ニン</t>
    </rPh>
    <phoneticPr fontId="2"/>
  </si>
  <si>
    <t>No.</t>
    <phoneticPr fontId="2"/>
  </si>
  <si>
    <t>採用年月日</t>
    <rPh sb="0" eb="2">
      <t>サイヨウ</t>
    </rPh>
    <rPh sb="2" eb="5">
      <t>ネンガッピ</t>
    </rPh>
    <phoneticPr fontId="2"/>
  </si>
  <si>
    <t>同行訪問の予定回数</t>
    <rPh sb="0" eb="2">
      <t>ドウコウ</t>
    </rPh>
    <rPh sb="2" eb="4">
      <t>ホウモン</t>
    </rPh>
    <rPh sb="5" eb="7">
      <t>ヨテイ</t>
    </rPh>
    <rPh sb="7" eb="9">
      <t>カイスウ</t>
    </rPh>
    <phoneticPr fontId="2"/>
  </si>
  <si>
    <t>30分未満</t>
    <phoneticPr fontId="2"/>
  </si>
  <si>
    <t>30分以上</t>
    <rPh sb="2" eb="3">
      <t>フン</t>
    </rPh>
    <rPh sb="3" eb="5">
      <t>イジョウ</t>
    </rPh>
    <phoneticPr fontId="2"/>
  </si>
  <si>
    <t>回</t>
    <rPh sb="0" eb="1">
      <t>カイ</t>
    </rPh>
    <phoneticPr fontId="2"/>
  </si>
  <si>
    <t>計</t>
    <rPh sb="0" eb="1">
      <t>ケイ</t>
    </rPh>
    <phoneticPr fontId="2"/>
  </si>
  <si>
    <t>（２）経営改善支援事業</t>
    <phoneticPr fontId="2"/>
  </si>
  <si>
    <t>②　実施予定の事業（該当するものに○）</t>
    <rPh sb="2" eb="4">
      <t>ジッシ</t>
    </rPh>
    <rPh sb="4" eb="6">
      <t>ヨテイ</t>
    </rPh>
    <rPh sb="7" eb="9">
      <t>ジギョウ</t>
    </rPh>
    <rPh sb="10" eb="12">
      <t>ガイトウ</t>
    </rPh>
    <phoneticPr fontId="2"/>
  </si>
  <si>
    <t>経営改善の外部コンサルタントに委託を行う</t>
    <rPh sb="0" eb="2">
      <t>ケイエイ</t>
    </rPh>
    <rPh sb="2" eb="4">
      <t>カイゼン</t>
    </rPh>
    <rPh sb="5" eb="7">
      <t>ガイブ</t>
    </rPh>
    <rPh sb="15" eb="17">
      <t>イタク</t>
    </rPh>
    <rPh sb="18" eb="19">
      <t>オコナ</t>
    </rPh>
    <phoneticPr fontId="2"/>
  </si>
  <si>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2"/>
  </si>
  <si>
    <t>（事務作業を行う職員を雇用する場合）</t>
    <rPh sb="1" eb="3">
      <t>ジム</t>
    </rPh>
    <rPh sb="3" eb="5">
      <t>サギョウ</t>
    </rPh>
    <rPh sb="6" eb="7">
      <t>オコナ</t>
    </rPh>
    <rPh sb="8" eb="10">
      <t>ショクイン</t>
    </rPh>
    <rPh sb="11" eb="13">
      <t>コヨウ</t>
    </rPh>
    <rPh sb="15" eb="17">
      <t>バアイ</t>
    </rPh>
    <phoneticPr fontId="2"/>
  </si>
  <si>
    <t>③　雇用期間</t>
    <rPh sb="2" eb="4">
      <t>コヨウ</t>
    </rPh>
    <rPh sb="4" eb="6">
      <t>キカン</t>
    </rPh>
    <phoneticPr fontId="2"/>
  </si>
  <si>
    <t>②　常勤化を行う予定の職員の人数</t>
    <rPh sb="2" eb="4">
      <t>ジョウキン</t>
    </rPh>
    <rPh sb="4" eb="5">
      <t>カ</t>
    </rPh>
    <rPh sb="6" eb="7">
      <t>オコナ</t>
    </rPh>
    <rPh sb="8" eb="10">
      <t>ヨテイ</t>
    </rPh>
    <rPh sb="11" eb="13">
      <t>ショクイン</t>
    </rPh>
    <rPh sb="14" eb="16">
      <t>ニンズウ</t>
    </rPh>
    <phoneticPr fontId="2"/>
  </si>
  <si>
    <t>支援を希望する月数</t>
    <rPh sb="0" eb="2">
      <t>シエン</t>
    </rPh>
    <rPh sb="3" eb="5">
      <t>キボウ</t>
    </rPh>
    <rPh sb="7" eb="9">
      <t>ツキスウ</t>
    </rPh>
    <phoneticPr fontId="2"/>
  </si>
  <si>
    <t>ヶ月</t>
    <rPh sb="1" eb="2">
      <t>ゲツ</t>
    </rPh>
    <phoneticPr fontId="2"/>
  </si>
  <si>
    <t>ホームページの開設または改修</t>
    <rPh sb="7" eb="9">
      <t>カイセツ</t>
    </rPh>
    <rPh sb="12" eb="14">
      <t>カイシュウ</t>
    </rPh>
    <phoneticPr fontId="2"/>
  </si>
  <si>
    <t>リーフレット・チラシの作成</t>
    <rPh sb="11" eb="13">
      <t>サクセイ</t>
    </rPh>
    <phoneticPr fontId="2"/>
  </si>
  <si>
    <t>その他（内容を以下に記載）</t>
    <rPh sb="2" eb="3">
      <t>タ</t>
    </rPh>
    <rPh sb="4" eb="6">
      <t>ナイヨウ</t>
    </rPh>
    <rPh sb="7" eb="9">
      <t>イカ</t>
    </rPh>
    <rPh sb="10" eb="12">
      <t>キサイ</t>
    </rPh>
    <phoneticPr fontId="2"/>
  </si>
  <si>
    <t>（１）人材確保体制構築支援事業</t>
    <rPh sb="3" eb="5">
      <t>ジンザイ</t>
    </rPh>
    <rPh sb="5" eb="7">
      <t>カクホ</t>
    </rPh>
    <rPh sb="7" eb="9">
      <t>タイセイ</t>
    </rPh>
    <rPh sb="9" eb="11">
      <t>コウチク</t>
    </rPh>
    <rPh sb="11" eb="13">
      <t>シエン</t>
    </rPh>
    <rPh sb="13" eb="15">
      <t>ジギョウ</t>
    </rPh>
    <phoneticPr fontId="2"/>
  </si>
  <si>
    <t>（単位：円）</t>
    <phoneticPr fontId="2"/>
  </si>
  <si>
    <t>総事業費</t>
    <rPh sb="0" eb="1">
      <t>ソウ</t>
    </rPh>
    <rPh sb="1" eb="4">
      <t>ジギョウヒ</t>
    </rPh>
    <phoneticPr fontId="26"/>
  </si>
  <si>
    <t>収入額</t>
    <rPh sb="0" eb="2">
      <t>シュウニュウ</t>
    </rPh>
    <rPh sb="2" eb="3">
      <t>ガク</t>
    </rPh>
    <phoneticPr fontId="26"/>
  </si>
  <si>
    <t>差引額
（Ａ－Ｂ）</t>
    <rPh sb="0" eb="2">
      <t>サシヒキ</t>
    </rPh>
    <rPh sb="2" eb="3">
      <t>ガク</t>
    </rPh>
    <phoneticPr fontId="26"/>
  </si>
  <si>
    <t>対象経費の支出予定額</t>
    <rPh sb="0" eb="2">
      <t>タイショウ</t>
    </rPh>
    <rPh sb="2" eb="4">
      <t>ケイヒ</t>
    </rPh>
    <rPh sb="5" eb="7">
      <t>シシュツ</t>
    </rPh>
    <rPh sb="7" eb="10">
      <t>ヨテイガク</t>
    </rPh>
    <phoneticPr fontId="26"/>
  </si>
  <si>
    <t>補助基準額</t>
    <rPh sb="0" eb="2">
      <t>ホジョ</t>
    </rPh>
    <rPh sb="2" eb="5">
      <t>キジュンガク</t>
    </rPh>
    <phoneticPr fontId="26"/>
  </si>
  <si>
    <t>補助所要額
（千円未満
　切り捨て）</t>
    <rPh sb="0" eb="2">
      <t>ホジョ</t>
    </rPh>
    <rPh sb="2" eb="5">
      <t>ショヨウガク</t>
    </rPh>
    <rPh sb="7" eb="9">
      <t>センエン</t>
    </rPh>
    <rPh sb="9" eb="11">
      <t>ミマン</t>
    </rPh>
    <rPh sb="13" eb="14">
      <t>キ</t>
    </rPh>
    <rPh sb="15" eb="16">
      <t>ス</t>
    </rPh>
    <phoneticPr fontId="26"/>
  </si>
  <si>
    <t>Ａ</t>
  </si>
  <si>
    <t>Ｂ</t>
  </si>
  <si>
    <t>Ｃ</t>
  </si>
  <si>
    <t>Ｄ</t>
  </si>
  <si>
    <t>Ｅ</t>
    <phoneticPr fontId="2"/>
  </si>
  <si>
    <t>Ｆ</t>
    <phoneticPr fontId="2"/>
  </si>
  <si>
    <t>Ｇ</t>
    <phoneticPr fontId="2"/>
  </si>
  <si>
    <t>（１）合計</t>
    <rPh sb="3" eb="5">
      <t>ゴウケイ</t>
    </rPh>
    <phoneticPr fontId="2"/>
  </si>
  <si>
    <t>（２）経営改善支援事業</t>
    <rPh sb="3" eb="5">
      <t>ケイエイ</t>
    </rPh>
    <rPh sb="5" eb="7">
      <t>カイゼン</t>
    </rPh>
    <rPh sb="7" eb="9">
      <t>シエン</t>
    </rPh>
    <rPh sb="9" eb="11">
      <t>ジギョウ</t>
    </rPh>
    <phoneticPr fontId="2"/>
  </si>
  <si>
    <t>（２）合計</t>
    <rPh sb="3" eb="5">
      <t>ゴウケイ</t>
    </rPh>
    <phoneticPr fontId="2"/>
  </si>
  <si>
    <t>　補助申請額の合計</t>
    <rPh sb="1" eb="3">
      <t>ホジョ</t>
    </rPh>
    <rPh sb="3" eb="6">
      <t>シンセイガク</t>
    </rPh>
    <rPh sb="7" eb="9">
      <t>ゴウケイ</t>
    </rPh>
    <phoneticPr fontId="2"/>
  </si>
  <si>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26"/>
  </si>
  <si>
    <t>　４　「補助所要額（Ｇ）」の欄には、選定額が表示されます。ただし、千円未満に端数がある場合は、千円未満を切り捨てた額となります。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26"/>
  </si>
  <si>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2"/>
  </si>
  <si>
    <t>職員氏名</t>
    <rPh sb="0" eb="2">
      <t>ショクイン</t>
    </rPh>
    <rPh sb="2" eb="4">
      <t>シメイ</t>
    </rPh>
    <phoneticPr fontId="2"/>
  </si>
  <si>
    <t>（注）事業実施期間の始期は原則として令和7年7月下旬以降、終期は令和8年1月31日以前としてください。</t>
    <rPh sb="1" eb="2">
      <t>チュウ</t>
    </rPh>
    <rPh sb="3" eb="5">
      <t>ジギョウ</t>
    </rPh>
    <rPh sb="5" eb="7">
      <t>ジッシ</t>
    </rPh>
    <rPh sb="7" eb="9">
      <t>キカン</t>
    </rPh>
    <rPh sb="10" eb="12">
      <t>シキ</t>
    </rPh>
    <rPh sb="13" eb="15">
      <t>ゲンソク</t>
    </rPh>
    <rPh sb="18" eb="20">
      <t>レイワ</t>
    </rPh>
    <rPh sb="21" eb="22">
      <t>ネン</t>
    </rPh>
    <rPh sb="23" eb="24">
      <t>ガツ</t>
    </rPh>
    <rPh sb="24" eb="26">
      <t>ゲジュン</t>
    </rPh>
    <rPh sb="26" eb="28">
      <t>イコウ</t>
    </rPh>
    <rPh sb="29" eb="31">
      <t>シュウキ</t>
    </rPh>
    <rPh sb="32" eb="34">
      <t>レイワ</t>
    </rPh>
    <rPh sb="35" eb="36">
      <t>ネン</t>
    </rPh>
    <rPh sb="37" eb="38">
      <t>ガツ</t>
    </rPh>
    <rPh sb="40" eb="41">
      <t>ニチ</t>
    </rPh>
    <rPh sb="41" eb="43">
      <t>イゼン</t>
    </rPh>
    <phoneticPr fontId="2"/>
  </si>
  <si>
    <t>第１号様式（第５条関係）</t>
    <rPh sb="0" eb="1">
      <t>ダイ</t>
    </rPh>
    <rPh sb="2" eb="3">
      <t>ゴウ</t>
    </rPh>
    <rPh sb="3" eb="5">
      <t>ヨウシキ</t>
    </rPh>
    <rPh sb="6" eb="7">
      <t>ダイ</t>
    </rPh>
    <rPh sb="8" eb="9">
      <t>ジョウ</t>
    </rPh>
    <rPh sb="9" eb="11">
      <t>カンケイ</t>
    </rPh>
    <phoneticPr fontId="3"/>
  </si>
  <si>
    <t>③　常勤化を行う職員の氏名・採用予定年月日及び支援を希望する月数</t>
    <rPh sb="2" eb="4">
      <t>ジョウキン</t>
    </rPh>
    <rPh sb="4" eb="5">
      <t>カ</t>
    </rPh>
    <rPh sb="6" eb="7">
      <t>オコナ</t>
    </rPh>
    <rPh sb="8" eb="10">
      <t>ショクイン</t>
    </rPh>
    <rPh sb="11" eb="13">
      <t>シメイ</t>
    </rPh>
    <rPh sb="14" eb="16">
      <t>サイヨウ</t>
    </rPh>
    <rPh sb="16" eb="18">
      <t>ヨテイ</t>
    </rPh>
    <rPh sb="18" eb="21">
      <t>ネンガッピ</t>
    </rPh>
    <rPh sb="21" eb="22">
      <t>オヨ</t>
    </rPh>
    <rPh sb="23" eb="25">
      <t>シエン</t>
    </rPh>
    <rPh sb="26" eb="28">
      <t>キボウ</t>
    </rPh>
    <rPh sb="30" eb="32">
      <t>ツキスウ</t>
    </rPh>
    <phoneticPr fontId="2"/>
  </si>
  <si>
    <t>採用予定年月日</t>
    <rPh sb="0" eb="2">
      <t>サイヨウ</t>
    </rPh>
    <rPh sb="2" eb="4">
      <t>ヨテイ</t>
    </rPh>
    <rPh sb="4" eb="7">
      <t>ネンガッピ</t>
    </rPh>
    <phoneticPr fontId="2"/>
  </si>
  <si>
    <t>ア　研修体制の構築</t>
    <rPh sb="2" eb="4">
      <t>ケンシュウ</t>
    </rPh>
    <rPh sb="4" eb="6">
      <t>タイセイ</t>
    </rPh>
    <rPh sb="7" eb="9">
      <t>コウチク</t>
    </rPh>
    <phoneticPr fontId="2"/>
  </si>
  <si>
    <t>ア　経営改善の取組</t>
    <rPh sb="2" eb="4">
      <t>ケイエイ</t>
    </rPh>
    <rPh sb="4" eb="6">
      <t>カイゼン</t>
    </rPh>
    <rPh sb="7" eb="9">
      <t>トリクミ</t>
    </rPh>
    <phoneticPr fontId="2"/>
  </si>
  <si>
    <t>ウ　介護人材・利用者確保のための広報活動</t>
    <rPh sb="2" eb="4">
      <t>カイゴ</t>
    </rPh>
    <rPh sb="4" eb="6">
      <t>ジンザイ</t>
    </rPh>
    <rPh sb="7" eb="10">
      <t>リヨウシャ</t>
    </rPh>
    <rPh sb="10" eb="12">
      <t>カクホ</t>
    </rPh>
    <rPh sb="16" eb="18">
      <t>コウホウ</t>
    </rPh>
    <rPh sb="18" eb="20">
      <t>カツドウ</t>
    </rPh>
    <phoneticPr fontId="2"/>
  </si>
  <si>
    <t>　イ　経験年数が短いホームヘルパー等への同行支援</t>
    <rPh sb="3" eb="5">
      <t>ケイケン</t>
    </rPh>
    <rPh sb="5" eb="7">
      <t>ネンスウ</t>
    </rPh>
    <rPh sb="8" eb="9">
      <t>ミジカ</t>
    </rPh>
    <rPh sb="17" eb="18">
      <t>トウ</t>
    </rPh>
    <rPh sb="20" eb="22">
      <t>ドウコウ</t>
    </rPh>
    <rPh sb="22" eb="24">
      <t>シエン</t>
    </rPh>
    <phoneticPr fontId="2"/>
  </si>
  <si>
    <t>対象経費の
支出予定額</t>
    <rPh sb="0" eb="2">
      <t>タイショウ</t>
    </rPh>
    <rPh sb="2" eb="4">
      <t>ケイヒ</t>
    </rPh>
    <rPh sb="6" eb="8">
      <t>シシュツ</t>
    </rPh>
    <rPh sb="8" eb="11">
      <t>ヨテイガク</t>
    </rPh>
    <phoneticPr fontId="26"/>
  </si>
  <si>
    <t>中山間地域等・離島等地域に該当</t>
    <rPh sb="13" eb="15">
      <t>ガイトウ</t>
    </rPh>
    <phoneticPr fontId="2"/>
  </si>
  <si>
    <t>該当しない</t>
    <rPh sb="0" eb="2">
      <t>ガイトウ</t>
    </rPh>
    <phoneticPr fontId="2"/>
  </si>
  <si>
    <t>該当する</t>
    <rPh sb="0" eb="2">
      <t>ガイトウ</t>
    </rPh>
    <phoneticPr fontId="2"/>
  </si>
  <si>
    <t>　ウ　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2"/>
  </si>
  <si>
    <t>円　</t>
    <rPh sb="0" eb="1">
      <t>エン</t>
    </rPh>
    <phoneticPr fontId="2"/>
  </si>
  <si>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26"/>
  </si>
  <si>
    <t>※本書は事業所ごとに作成願います。</t>
    <phoneticPr fontId="2"/>
  </si>
  <si>
    <t>収入</t>
    <rPh sb="0" eb="2">
      <t>シュウニュウ</t>
    </rPh>
    <phoneticPr fontId="3"/>
  </si>
  <si>
    <t>　</t>
    <phoneticPr fontId="3"/>
  </si>
  <si>
    <t>合計</t>
    <rPh sb="0" eb="2">
      <t>ゴウケイ</t>
    </rPh>
    <phoneticPr fontId="3"/>
  </si>
  <si>
    <t>支出</t>
    <rPh sb="0" eb="2">
      <t>シシュツ</t>
    </rPh>
    <phoneticPr fontId="3"/>
  </si>
  <si>
    <t>※全体の収支ではなく、当該事業に係る経費に関してのみ記載すること。</t>
    <rPh sb="1" eb="3">
      <t>ゼンタイ</t>
    </rPh>
    <rPh sb="4" eb="6">
      <t>シュウシ</t>
    </rPh>
    <rPh sb="11" eb="13">
      <t>トウガイ</t>
    </rPh>
    <rPh sb="13" eb="15">
      <t>ジギョウ</t>
    </rPh>
    <rPh sb="16" eb="17">
      <t>カカ</t>
    </rPh>
    <rPh sb="18" eb="20">
      <t>ケイヒ</t>
    </rPh>
    <rPh sb="21" eb="22">
      <t>カン</t>
    </rPh>
    <rPh sb="26" eb="28">
      <t>キサイ</t>
    </rPh>
    <phoneticPr fontId="3"/>
  </si>
  <si>
    <t>　この写しは、原本に相違ないことを証明します。</t>
    <rPh sb="3" eb="4">
      <t>ウツ</t>
    </rPh>
    <rPh sb="7" eb="9">
      <t>ゲンポン</t>
    </rPh>
    <rPh sb="10" eb="12">
      <t>ソウイ</t>
    </rPh>
    <rPh sb="17" eb="19">
      <t>ショウメイ</t>
    </rPh>
    <phoneticPr fontId="2"/>
  </si>
  <si>
    <t>福島県訪問介護等サービス提供体制確保支援事業補助金　収支予算書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ヨサン</t>
    </rPh>
    <rPh sb="30" eb="31">
      <t>ショ</t>
    </rPh>
    <phoneticPr fontId="3"/>
  </si>
  <si>
    <t>県補助金</t>
    <rPh sb="0" eb="1">
      <t>ケン</t>
    </rPh>
    <rPh sb="1" eb="4">
      <t>ホジョキン</t>
    </rPh>
    <phoneticPr fontId="3"/>
  </si>
  <si>
    <t>科　　目</t>
    <rPh sb="0" eb="1">
      <t>カ</t>
    </rPh>
    <rPh sb="3" eb="4">
      <t>メ</t>
    </rPh>
    <phoneticPr fontId="3"/>
  </si>
  <si>
    <t>摘　　要</t>
    <rPh sb="0" eb="1">
      <t>テキ</t>
    </rPh>
    <rPh sb="3" eb="4">
      <t>ヨウ</t>
    </rPh>
    <phoneticPr fontId="3"/>
  </si>
  <si>
    <t>自己資金</t>
    <rPh sb="0" eb="4">
      <t>ジコシキン</t>
    </rPh>
    <phoneticPr fontId="3"/>
  </si>
  <si>
    <t>予　算　額</t>
    <rPh sb="0" eb="1">
      <t>ヨ</t>
    </rPh>
    <rPh sb="2" eb="3">
      <t>サン</t>
    </rPh>
    <rPh sb="4" eb="5">
      <t>ガク</t>
    </rPh>
    <phoneticPr fontId="3"/>
  </si>
  <si>
    <t>法　人　名　</t>
    <rPh sb="0" eb="1">
      <t>ホウ</t>
    </rPh>
    <rPh sb="2" eb="3">
      <t>ヒト</t>
    </rPh>
    <rPh sb="4" eb="5">
      <t>ナ</t>
    </rPh>
    <phoneticPr fontId="2"/>
  </si>
  <si>
    <t>（単位：円）</t>
    <rPh sb="1" eb="3">
      <t>タンイ</t>
    </rPh>
    <rPh sb="4" eb="5">
      <t>エン</t>
    </rPh>
    <phoneticPr fontId="3"/>
  </si>
  <si>
    <t>（参考様式１）</t>
    <phoneticPr fontId="3"/>
  </si>
  <si>
    <t>※「１人あたりの支援を希望する月数」は、最大３ヶ月です。</t>
    <rPh sb="3" eb="4">
      <t>ヒト</t>
    </rPh>
    <rPh sb="8" eb="10">
      <t>シエン</t>
    </rPh>
    <rPh sb="11" eb="13">
      <t>キボウ</t>
    </rPh>
    <rPh sb="15" eb="17">
      <t>ツキスウ</t>
    </rPh>
    <rPh sb="20" eb="22">
      <t>サイダイ</t>
    </rPh>
    <rPh sb="24" eb="25">
      <t>ゲツ</t>
    </rPh>
    <phoneticPr fontId="2"/>
  </si>
  <si>
    <t>福島県訪問介護等サービス提供体制確保支援事業　所要額調書</t>
    <rPh sb="0" eb="3">
      <t>フクシマケン</t>
    </rPh>
    <rPh sb="3" eb="8">
      <t>ホウモンカイゴトウ</t>
    </rPh>
    <rPh sb="12" eb="22">
      <t>テイキョウタイセイカクホシエンジギョウ</t>
    </rPh>
    <rPh sb="23" eb="25">
      <t>ショヨウ</t>
    </rPh>
    <rPh sb="25" eb="26">
      <t>ガク</t>
    </rPh>
    <rPh sb="26" eb="28">
      <t>チョウショ</t>
    </rPh>
    <phoneticPr fontId="26"/>
  </si>
  <si>
    <t>福島県訪問介護等サービス提供体制確保支援事業　実施計画書</t>
    <rPh sb="0" eb="3">
      <t>フクシマケン</t>
    </rPh>
    <rPh sb="3" eb="8">
      <t>ホウモンカイゴトウ</t>
    </rPh>
    <rPh sb="12" eb="22">
      <t>テイキョウタイセイカクホシエンジギョウ</t>
    </rPh>
    <rPh sb="23" eb="25">
      <t>ジッシ</t>
    </rPh>
    <rPh sb="25" eb="28">
      <t>ケイカクショ</t>
    </rPh>
    <phoneticPr fontId="2"/>
  </si>
  <si>
    <t>福島県訪問介護等サービス提供体制確保支援事業　実施報告書</t>
    <rPh sb="0" eb="3">
      <t>フクシマケン</t>
    </rPh>
    <rPh sb="3" eb="8">
      <t>ホウモンカイゴトウ</t>
    </rPh>
    <rPh sb="12" eb="22">
      <t>テイキョウタイセイカクホシエンジギョウ</t>
    </rPh>
    <rPh sb="23" eb="25">
      <t>ジッシ</t>
    </rPh>
    <rPh sb="25" eb="27">
      <t>ホウコク</t>
    </rPh>
    <rPh sb="27" eb="28">
      <t>ショ</t>
    </rPh>
    <phoneticPr fontId="2"/>
  </si>
  <si>
    <t>②　実施した事業内容</t>
    <rPh sb="2" eb="4">
      <t>ジッシ</t>
    </rPh>
    <rPh sb="6" eb="8">
      <t>ジギョウ</t>
    </rPh>
    <rPh sb="8" eb="10">
      <t>ナイヨウ</t>
    </rPh>
    <phoneticPr fontId="2"/>
  </si>
  <si>
    <t>同行訪問の実施回数</t>
    <rPh sb="0" eb="2">
      <t>ドウコウ</t>
    </rPh>
    <rPh sb="2" eb="4">
      <t>ホウモン</t>
    </rPh>
    <rPh sb="5" eb="7">
      <t>ジッシ</t>
    </rPh>
    <rPh sb="7" eb="9">
      <t>カイスウ</t>
    </rPh>
    <phoneticPr fontId="2"/>
  </si>
  <si>
    <t>※１人当たりの実施回数は、30分未満と30分以上を合わせて、最大30回までです。</t>
    <rPh sb="2" eb="3">
      <t>ヒト</t>
    </rPh>
    <rPh sb="3" eb="4">
      <t>ア</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2"/>
  </si>
  <si>
    <t>②　実施した事業（該当するものに○）</t>
    <rPh sb="2" eb="4">
      <t>ジッシ</t>
    </rPh>
    <rPh sb="6" eb="8">
      <t>ジギョウ</t>
    </rPh>
    <rPh sb="9" eb="11">
      <t>ガイトウ</t>
    </rPh>
    <phoneticPr fontId="2"/>
  </si>
  <si>
    <t>（事務作業を行う職員を雇用した場合）</t>
    <rPh sb="1" eb="3">
      <t>ジム</t>
    </rPh>
    <rPh sb="3" eb="5">
      <t>サギョウ</t>
    </rPh>
    <rPh sb="6" eb="7">
      <t>オコナ</t>
    </rPh>
    <rPh sb="8" eb="10">
      <t>ショクイン</t>
    </rPh>
    <rPh sb="11" eb="13">
      <t>コヨウ</t>
    </rPh>
    <rPh sb="15" eb="17">
      <t>バアイ</t>
    </rPh>
    <phoneticPr fontId="2"/>
  </si>
  <si>
    <t>②　常勤化を行った職員の人数</t>
    <rPh sb="2" eb="4">
      <t>ジョウキン</t>
    </rPh>
    <rPh sb="4" eb="5">
      <t>カ</t>
    </rPh>
    <rPh sb="6" eb="7">
      <t>オコナ</t>
    </rPh>
    <rPh sb="9" eb="11">
      <t>ショクイン</t>
    </rPh>
    <rPh sb="12" eb="14">
      <t>ニンズウ</t>
    </rPh>
    <phoneticPr fontId="2"/>
  </si>
  <si>
    <t>③　常勤化を行った職員の氏名・採用年月日及び支援月数</t>
    <rPh sb="2" eb="4">
      <t>ジョウキン</t>
    </rPh>
    <rPh sb="4" eb="5">
      <t>カ</t>
    </rPh>
    <rPh sb="6" eb="7">
      <t>オコナ</t>
    </rPh>
    <rPh sb="9" eb="11">
      <t>ショクイン</t>
    </rPh>
    <rPh sb="12" eb="14">
      <t>シメイ</t>
    </rPh>
    <rPh sb="15" eb="17">
      <t>サイヨウ</t>
    </rPh>
    <rPh sb="17" eb="20">
      <t>ネンガッピ</t>
    </rPh>
    <rPh sb="20" eb="21">
      <t>オヨ</t>
    </rPh>
    <rPh sb="22" eb="24">
      <t>シエン</t>
    </rPh>
    <rPh sb="24" eb="26">
      <t>ツキスウ</t>
    </rPh>
    <phoneticPr fontId="2"/>
  </si>
  <si>
    <t>支援月数</t>
    <rPh sb="0" eb="2">
      <t>シエン</t>
    </rPh>
    <rPh sb="2" eb="4">
      <t>ツキスウ</t>
    </rPh>
    <phoneticPr fontId="2"/>
  </si>
  <si>
    <t>※「１人あたりの支援月数」は、最大３ヶ月です。</t>
    <rPh sb="3" eb="4">
      <t>ヒト</t>
    </rPh>
    <rPh sb="8" eb="10">
      <t>シエン</t>
    </rPh>
    <rPh sb="10" eb="12">
      <t>ツキスウ</t>
    </rPh>
    <rPh sb="15" eb="17">
      <t>サイダイ</t>
    </rPh>
    <rPh sb="19" eb="20">
      <t>ゲツ</t>
    </rPh>
    <phoneticPr fontId="2"/>
  </si>
  <si>
    <t>イ　登録ヘルパー等の常勤化の促進支援</t>
    <rPh sb="2" eb="4">
      <t>トウロク</t>
    </rPh>
    <rPh sb="8" eb="9">
      <t>トウ</t>
    </rPh>
    <rPh sb="10" eb="13">
      <t>ジョウキンカ</t>
    </rPh>
    <rPh sb="14" eb="16">
      <t>ソクシン</t>
    </rPh>
    <rPh sb="16" eb="18">
      <t>シエン</t>
    </rPh>
    <phoneticPr fontId="2"/>
  </si>
  <si>
    <t>イ　経験年数が短いホームヘルパー等への同行支援</t>
    <rPh sb="2" eb="4">
      <t>ケイケン</t>
    </rPh>
    <rPh sb="4" eb="6">
      <t>ネンスウ</t>
    </rPh>
    <rPh sb="7" eb="8">
      <t>ミジカ</t>
    </rPh>
    <rPh sb="16" eb="17">
      <t>トウ</t>
    </rPh>
    <rPh sb="19" eb="21">
      <t>ドウコウ</t>
    </rPh>
    <rPh sb="21" eb="23">
      <t>シエン</t>
    </rPh>
    <phoneticPr fontId="2"/>
  </si>
  <si>
    <t>②　同行支援を受ける職員の人数</t>
    <rPh sb="2" eb="4">
      <t>ドウコウ</t>
    </rPh>
    <rPh sb="4" eb="6">
      <t>シエン</t>
    </rPh>
    <rPh sb="7" eb="8">
      <t>ウ</t>
    </rPh>
    <rPh sb="10" eb="12">
      <t>ショクイン</t>
    </rPh>
    <rPh sb="13" eb="15">
      <t>ニンズウ</t>
    </rPh>
    <phoneticPr fontId="2"/>
  </si>
  <si>
    <t>③　同行支援を受ける職員の氏名・採用年月日及び同行訪問の予定回数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ヨテイ</t>
    </rPh>
    <rPh sb="30" eb="32">
      <t>カイスウ</t>
    </rPh>
    <phoneticPr fontId="2"/>
  </si>
  <si>
    <t>②　同行支援を受けた職員の人数</t>
    <rPh sb="2" eb="4">
      <t>ドウコウ</t>
    </rPh>
    <rPh sb="4" eb="6">
      <t>シエン</t>
    </rPh>
    <rPh sb="7" eb="8">
      <t>ウ</t>
    </rPh>
    <rPh sb="10" eb="12">
      <t>ショクイン</t>
    </rPh>
    <rPh sb="13" eb="15">
      <t>ニンズウ</t>
    </rPh>
    <phoneticPr fontId="2"/>
  </si>
  <si>
    <t>③　同行支援を受けた職員の氏名・採用年月日及び同行訪問の実施回数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ジッシ</t>
    </rPh>
    <rPh sb="30" eb="32">
      <t>カイスウ</t>
    </rPh>
    <phoneticPr fontId="2"/>
  </si>
  <si>
    <t>対象経費の
支出額</t>
    <rPh sb="0" eb="2">
      <t>タイショウ</t>
    </rPh>
    <rPh sb="2" eb="4">
      <t>ケイヒ</t>
    </rPh>
    <rPh sb="6" eb="8">
      <t>シシュツ</t>
    </rPh>
    <phoneticPr fontId="26"/>
  </si>
  <si>
    <t>　実績報告額の合計</t>
    <rPh sb="1" eb="5">
      <t>ジッセキホウコク</t>
    </rPh>
    <rPh sb="5" eb="6">
      <t>ガク</t>
    </rPh>
    <rPh sb="7" eb="9">
      <t>ゴウケイ</t>
    </rPh>
    <phoneticPr fontId="2"/>
  </si>
  <si>
    <t>福島県訪問介護等サービス提供体制確保支援事業　所要額精算書</t>
    <rPh sb="0" eb="3">
      <t>フクシマケン</t>
    </rPh>
    <rPh sb="3" eb="8">
      <t>ホウモンカイゴトウ</t>
    </rPh>
    <rPh sb="12" eb="22">
      <t>テイキョウタイセイカクホシエンジギョウ</t>
    </rPh>
    <rPh sb="23" eb="25">
      <t>ショヨウ</t>
    </rPh>
    <rPh sb="25" eb="26">
      <t>ガク</t>
    </rPh>
    <rPh sb="26" eb="29">
      <t>セイサンショ</t>
    </rPh>
    <phoneticPr fontId="26"/>
  </si>
  <si>
    <t>　２　（１）イ「総事業費（A）」及び「補助基準額（Ｅ）」の欄は、実施計画書（１）イ③に同行訪問予定回数を入力すると自動で計算されます。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ケイカクショ</t>
    </rPh>
    <rPh sb="43" eb="45">
      <t>ドウコウ</t>
    </rPh>
    <rPh sb="45" eb="47">
      <t>ホウモン</t>
    </rPh>
    <rPh sb="47" eb="49">
      <t>ヨテイ</t>
    </rPh>
    <rPh sb="49" eb="51">
      <t>カイスウ</t>
    </rPh>
    <rPh sb="52" eb="54">
      <t>ニュウリョク</t>
    </rPh>
    <rPh sb="57" eb="59">
      <t>ジドウ</t>
    </rPh>
    <rPh sb="60" eb="62">
      <t>ケイサン</t>
    </rPh>
    <phoneticPr fontId="26"/>
  </si>
  <si>
    <t>　３　（２）イ「補助基準額（Ｅ）」の欄は、実施計画書（２）（イ）③に支援を希望する月数を入力すると自動で計算されます。</t>
    <rPh sb="21" eb="23">
      <t>ジッシ</t>
    </rPh>
    <rPh sb="23" eb="26">
      <t>ケイカクショ</t>
    </rPh>
    <rPh sb="34" eb="36">
      <t>シエン</t>
    </rPh>
    <rPh sb="37" eb="39">
      <t>キボウ</t>
    </rPh>
    <rPh sb="41" eb="43">
      <t>ツキスウ</t>
    </rPh>
    <rPh sb="44" eb="46">
      <t>ニュウリョク</t>
    </rPh>
    <rPh sb="49" eb="51">
      <t>ジドウ</t>
    </rPh>
    <rPh sb="52" eb="54">
      <t>ケイサン</t>
    </rPh>
    <phoneticPr fontId="26"/>
  </si>
  <si>
    <t>補助基準額</t>
    <rPh sb="0" eb="2">
      <t>ホジョ</t>
    </rPh>
    <rPh sb="2" eb="4">
      <t>キジュン</t>
    </rPh>
    <rPh sb="4" eb="5">
      <t>ガク</t>
    </rPh>
    <phoneticPr fontId="26"/>
  </si>
  <si>
    <t>（参考様式２）</t>
    <phoneticPr fontId="3"/>
  </si>
  <si>
    <t>福島県訪問介護等サービス提供体制確保支援事業補助金　収支決算書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ケッサン</t>
    </rPh>
    <rPh sb="30" eb="31">
      <t>ショ</t>
    </rPh>
    <phoneticPr fontId="3"/>
  </si>
  <si>
    <t>決　算　額</t>
    <rPh sb="0" eb="1">
      <t>ケッ</t>
    </rPh>
    <rPh sb="2" eb="3">
      <t>サン</t>
    </rPh>
    <rPh sb="4" eb="5">
      <t>ガク</t>
    </rPh>
    <phoneticPr fontId="3"/>
  </si>
  <si>
    <t>月</t>
    <rPh sb="0" eb="1">
      <t>ガツ</t>
    </rPh>
    <phoneticPr fontId="2"/>
  </si>
  <si>
    <t>令和　</t>
    <rPh sb="0" eb="2">
      <t>レイワ</t>
    </rPh>
    <phoneticPr fontId="2"/>
  </si>
  <si>
    <t>福島県指令生福第　</t>
    <rPh sb="7" eb="8">
      <t>ダイ</t>
    </rPh>
    <phoneticPr fontId="2"/>
  </si>
  <si>
    <t>号</t>
    <rPh sb="0" eb="1">
      <t>ゴウ</t>
    </rPh>
    <phoneticPr fontId="2"/>
  </si>
  <si>
    <t>　３．収支予算書（参考様式１）</t>
    <rPh sb="0" eb="2">
      <t>シュウシ</t>
    </rPh>
    <rPh sb="2" eb="5">
      <t>ヨサンショ</t>
    </rPh>
    <rPh sb="6" eb="8">
      <t>サンコウ</t>
    </rPh>
    <rPh sb="8" eb="10">
      <t>ヨウシキ</t>
    </rPh>
    <phoneticPr fontId="2"/>
  </si>
  <si>
    <r>
      <t>　４．振込口座の通帳の写し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2"/>
  </si>
  <si>
    <t>（3）収支決算書（参考様式２）</t>
    <rPh sb="3" eb="5">
      <t>シュウシ</t>
    </rPh>
    <rPh sb="5" eb="8">
      <t>ケッサンショ</t>
    </rPh>
    <rPh sb="9" eb="11">
      <t>サンコウ</t>
    </rPh>
    <rPh sb="11" eb="13">
      <t>ヨウシキ</t>
    </rPh>
    <phoneticPr fontId="2"/>
  </si>
  <si>
    <t>４　添付書類</t>
    <rPh sb="2" eb="4">
      <t>テンプ</t>
    </rPh>
    <rPh sb="4" eb="6">
      <t>ショルイ</t>
    </rPh>
    <phoneticPr fontId="2"/>
  </si>
  <si>
    <t>３　実績報告額</t>
    <rPh sb="2" eb="6">
      <t>ジッセキホウコク</t>
    </rPh>
    <rPh sb="6" eb="7">
      <t>ガク</t>
    </rPh>
    <phoneticPr fontId="2"/>
  </si>
  <si>
    <t>補助金申請額</t>
    <rPh sb="0" eb="3">
      <t>ホジョキン</t>
    </rPh>
    <rPh sb="3" eb="4">
      <t>サル</t>
    </rPh>
    <rPh sb="4" eb="5">
      <t>ショウ</t>
    </rPh>
    <rPh sb="5" eb="6">
      <t>ガク</t>
    </rPh>
    <phoneticPr fontId="3"/>
  </si>
  <si>
    <t>５　事業完了年月日</t>
    <rPh sb="2" eb="4">
      <t>ジギョウ</t>
    </rPh>
    <rPh sb="4" eb="6">
      <t>カンリョウ</t>
    </rPh>
    <rPh sb="6" eb="9">
      <t>ネンガッピ</t>
    </rPh>
    <phoneticPr fontId="2"/>
  </si>
  <si>
    <t>（4）その他知事が必要と認める書類</t>
    <rPh sb="5" eb="6">
      <t>タ</t>
    </rPh>
    <rPh sb="6" eb="8">
      <t>チジ</t>
    </rPh>
    <rPh sb="9" eb="11">
      <t>ヒツヨウ</t>
    </rPh>
    <rPh sb="12" eb="13">
      <t>ミト</t>
    </rPh>
    <rPh sb="15" eb="17">
      <t>ショルイ</t>
    </rPh>
    <phoneticPr fontId="2"/>
  </si>
  <si>
    <t>第５号様式（第１０条関係）</t>
    <rPh sb="0" eb="1">
      <t>ダイ</t>
    </rPh>
    <rPh sb="2" eb="3">
      <t>ゴウ</t>
    </rPh>
    <rPh sb="3" eb="5">
      <t>ヨウシキ</t>
    </rPh>
    <rPh sb="6" eb="7">
      <t>ダイ</t>
    </rPh>
    <rPh sb="9" eb="10">
      <t>ジョウ</t>
    </rPh>
    <rPh sb="10" eb="12">
      <t>カンケイ</t>
    </rPh>
    <phoneticPr fontId="2"/>
  </si>
  <si>
    <t>法人名</t>
    <rPh sb="0" eb="3">
      <t>ホウジンメイ</t>
    </rPh>
    <phoneticPr fontId="3"/>
  </si>
  <si>
    <t>【添付書類】・委託契約書の写し</t>
    <rPh sb="1" eb="5">
      <t>テンプショルイ</t>
    </rPh>
    <rPh sb="7" eb="9">
      <t>イタク</t>
    </rPh>
    <rPh sb="9" eb="12">
      <t>ケイヤクショ</t>
    </rPh>
    <rPh sb="13" eb="14">
      <t>ウツ</t>
    </rPh>
    <phoneticPr fontId="2"/>
  </si>
  <si>
    <t>　　　　　　・事務作業を行う職員を雇用した場合は雇用通知書の写し</t>
    <rPh sb="7" eb="9">
      <t>ジム</t>
    </rPh>
    <rPh sb="9" eb="11">
      <t>サギョウ</t>
    </rPh>
    <rPh sb="12" eb="13">
      <t>オコナ</t>
    </rPh>
    <rPh sb="14" eb="16">
      <t>ショクイン</t>
    </rPh>
    <rPh sb="17" eb="19">
      <t>コヨウ</t>
    </rPh>
    <rPh sb="21" eb="23">
      <t>バアイ</t>
    </rPh>
    <rPh sb="24" eb="29">
      <t>コヨウツウチショ</t>
    </rPh>
    <rPh sb="30" eb="31">
      <t>ウツ</t>
    </rPh>
    <phoneticPr fontId="2"/>
  </si>
  <si>
    <t>　　　　　　　できる給与支払台帳の写し等</t>
    <rPh sb="10" eb="12">
      <t>キュウヨ</t>
    </rPh>
    <rPh sb="12" eb="14">
      <t>シハラ</t>
    </rPh>
    <rPh sb="14" eb="16">
      <t>ダイチョウ</t>
    </rPh>
    <phoneticPr fontId="2"/>
  </si>
  <si>
    <t>【添付書類】・登録ヘルパー等と新たに雇用した常勤のホームヘルパーの給与差額を確認</t>
    <rPh sb="1" eb="5">
      <t>テンプショルイ</t>
    </rPh>
    <rPh sb="33" eb="35">
      <t>キュウヨ</t>
    </rPh>
    <rPh sb="35" eb="37">
      <t>サガク</t>
    </rPh>
    <phoneticPr fontId="2"/>
  </si>
  <si>
    <t>（注）事業実施期間の始期は原則として交付決定日以降、終期は令和8年1月31日以前としてください。</t>
    <rPh sb="1" eb="2">
      <t>チュウ</t>
    </rPh>
    <rPh sb="3" eb="5">
      <t>ジギョウ</t>
    </rPh>
    <rPh sb="5" eb="7">
      <t>ジッシ</t>
    </rPh>
    <rPh sb="7" eb="9">
      <t>キカン</t>
    </rPh>
    <rPh sb="10" eb="12">
      <t>シキ</t>
    </rPh>
    <rPh sb="13" eb="15">
      <t>ゲンソク</t>
    </rPh>
    <rPh sb="18" eb="20">
      <t>コウフ</t>
    </rPh>
    <rPh sb="20" eb="22">
      <t>ケッテイ</t>
    </rPh>
    <rPh sb="22" eb="23">
      <t>ビ</t>
    </rPh>
    <rPh sb="23" eb="25">
      <t>イコウ</t>
    </rPh>
    <rPh sb="26" eb="28">
      <t>シュウキ</t>
    </rPh>
    <rPh sb="29" eb="31">
      <t>レイワ</t>
    </rPh>
    <rPh sb="32" eb="33">
      <t>ネン</t>
    </rPh>
    <rPh sb="34" eb="35">
      <t>ガツ</t>
    </rPh>
    <rPh sb="37" eb="38">
      <t>ニチ</t>
    </rPh>
    <rPh sb="38" eb="40">
      <t>イゼン</t>
    </rPh>
    <phoneticPr fontId="2"/>
  </si>
  <si>
    <t>【添付書類】・成果品の写し（ホームページについては画面の写しなど）</t>
    <rPh sb="1" eb="5">
      <t>テンプショルイ</t>
    </rPh>
    <rPh sb="7" eb="10">
      <t>セイカヒン</t>
    </rPh>
    <rPh sb="11" eb="12">
      <t>ウツ</t>
    </rPh>
    <rPh sb="25" eb="27">
      <t>ガメン</t>
    </rPh>
    <rPh sb="28" eb="29">
      <t>ウツ</t>
    </rPh>
    <phoneticPr fontId="2"/>
  </si>
  <si>
    <t>　　　　　　・常勤化を行った職員の氏名、採用年月日が確認できる雇用通知書の写し</t>
    <rPh sb="7" eb="9">
      <t>ジョウキン</t>
    </rPh>
    <rPh sb="9" eb="10">
      <t>カ</t>
    </rPh>
    <rPh sb="11" eb="12">
      <t>オコナ</t>
    </rPh>
    <rPh sb="14" eb="16">
      <t>ショクイン</t>
    </rPh>
    <phoneticPr fontId="2"/>
  </si>
  <si>
    <t>【添付書類】・同行支援を受けた職員の氏名、採用年月日が確認できる雇用通知書の写し</t>
    <rPh sb="1" eb="5">
      <t>テンプショルイ</t>
    </rPh>
    <rPh sb="7" eb="11">
      <t>ドウコウシエン</t>
    </rPh>
    <rPh sb="12" eb="13">
      <t>ウ</t>
    </rPh>
    <rPh sb="15" eb="17">
      <t>ショクイン</t>
    </rPh>
    <rPh sb="18" eb="20">
      <t>シメイ</t>
    </rPh>
    <rPh sb="21" eb="23">
      <t>サイヨウ</t>
    </rPh>
    <rPh sb="23" eb="26">
      <t>ネンガッピ</t>
    </rPh>
    <rPh sb="27" eb="29">
      <t>カクニン</t>
    </rPh>
    <rPh sb="32" eb="37">
      <t>コヨウツウチショ</t>
    </rPh>
    <rPh sb="38" eb="39">
      <t>ウツ</t>
    </rPh>
    <phoneticPr fontId="2"/>
  </si>
  <si>
    <t>　２　（１）イ「総事業費（A）」及び「補助基準額（Ｅ）」の欄は、実施報告書（１）イ③に同行訪問実施回数を入力すると自動で計算されます。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ホウコクショ</t>
    </rPh>
    <rPh sb="43" eb="45">
      <t>ドウコウ</t>
    </rPh>
    <rPh sb="45" eb="47">
      <t>ホウモン</t>
    </rPh>
    <rPh sb="47" eb="49">
      <t>ジッシ</t>
    </rPh>
    <rPh sb="49" eb="51">
      <t>カイスウ</t>
    </rPh>
    <rPh sb="52" eb="54">
      <t>ニュウリョク</t>
    </rPh>
    <rPh sb="57" eb="59">
      <t>ジドウ</t>
    </rPh>
    <rPh sb="60" eb="62">
      <t>ケイサン</t>
    </rPh>
    <phoneticPr fontId="26"/>
  </si>
  <si>
    <t>第８号様式（第１１条関係）</t>
    <rPh sb="0" eb="1">
      <t>ダイ</t>
    </rPh>
    <rPh sb="2" eb="3">
      <t>ゴウ</t>
    </rPh>
    <rPh sb="3" eb="5">
      <t>ヨウシキ</t>
    </rPh>
    <rPh sb="6" eb="7">
      <t>ダイ</t>
    </rPh>
    <rPh sb="9" eb="10">
      <t>ジョウ</t>
    </rPh>
    <rPh sb="10" eb="12">
      <t>カンケイ</t>
    </rPh>
    <phoneticPr fontId="2"/>
  </si>
  <si>
    <t>福島県訪問介護等サービス提供体制確保支援事業補助金交付請求書</t>
    <rPh sb="0" eb="3">
      <t>フクシマケン</t>
    </rPh>
    <rPh sb="3" eb="8">
      <t>ホウモンカイゴトウ</t>
    </rPh>
    <rPh sb="12" eb="16">
      <t>テイキョウタイセイ</t>
    </rPh>
    <rPh sb="16" eb="18">
      <t>カクホ</t>
    </rPh>
    <rPh sb="18" eb="20">
      <t>シエン</t>
    </rPh>
    <rPh sb="20" eb="22">
      <t>ジギョウ</t>
    </rPh>
    <rPh sb="22" eb="25">
      <t>ホジョキン</t>
    </rPh>
    <rPh sb="25" eb="27">
      <t>コウフ</t>
    </rPh>
    <rPh sb="27" eb="30">
      <t>セイキュウショ</t>
    </rPh>
    <phoneticPr fontId="2"/>
  </si>
  <si>
    <t>福島県訪問介護等サービス提供体制確保支援事業補助金</t>
    <rPh sb="0" eb="3">
      <t>フクシマケン</t>
    </rPh>
    <rPh sb="3" eb="8">
      <t>ホウモンカイゴトウ</t>
    </rPh>
    <rPh sb="12" eb="14">
      <t>テイキョウ</t>
    </rPh>
    <rPh sb="14" eb="16">
      <t>タイセイ</t>
    </rPh>
    <rPh sb="16" eb="18">
      <t>カクホ</t>
    </rPh>
    <rPh sb="18" eb="20">
      <t>シエン</t>
    </rPh>
    <rPh sb="20" eb="22">
      <t>ジギョウ</t>
    </rPh>
    <rPh sb="22" eb="25">
      <t>ホジョキン</t>
    </rPh>
    <phoneticPr fontId="2"/>
  </si>
  <si>
    <t>補助金の交付決定
年月日及び番号</t>
    <rPh sb="0" eb="3">
      <t>ホジョキン</t>
    </rPh>
    <rPh sb="4" eb="8">
      <t>コウフケッテイ</t>
    </rPh>
    <rPh sb="9" eb="12">
      <t>ネンガッピ</t>
    </rPh>
    <rPh sb="12" eb="13">
      <t>オヨ</t>
    </rPh>
    <rPh sb="14" eb="16">
      <t>バンゴウ</t>
    </rPh>
    <phoneticPr fontId="2"/>
  </si>
  <si>
    <t>福島県指令生福第</t>
    <rPh sb="0" eb="3">
      <t>フクシマケン</t>
    </rPh>
    <rPh sb="3" eb="5">
      <t>シレイ</t>
    </rPh>
    <rPh sb="5" eb="6">
      <t>セイ</t>
    </rPh>
    <rPh sb="6" eb="7">
      <t>フク</t>
    </rPh>
    <rPh sb="7" eb="8">
      <t>ダイ</t>
    </rPh>
    <phoneticPr fontId="2"/>
  </si>
  <si>
    <t>住　所</t>
    <rPh sb="0" eb="1">
      <t>ジュウ</t>
    </rPh>
    <rPh sb="2" eb="3">
      <t>ショ</t>
    </rPh>
    <phoneticPr fontId="2"/>
  </si>
  <si>
    <t>事業所名</t>
    <rPh sb="3" eb="4">
      <t>メイ</t>
    </rPh>
    <phoneticPr fontId="2"/>
  </si>
  <si>
    <t>第２号様式（第５条関係）</t>
    <rPh sb="0" eb="1">
      <t>ダイ</t>
    </rPh>
    <rPh sb="2" eb="3">
      <t>ゴウ</t>
    </rPh>
    <rPh sb="3" eb="5">
      <t>ヨウシキ</t>
    </rPh>
    <rPh sb="6" eb="7">
      <t>ダイ</t>
    </rPh>
    <rPh sb="8" eb="9">
      <t>ジョウ</t>
    </rPh>
    <rPh sb="9" eb="11">
      <t>カンケイ</t>
    </rPh>
    <phoneticPr fontId="2"/>
  </si>
  <si>
    <t>第３号様式（第５条関係）</t>
    <rPh sb="0" eb="1">
      <t>ダイ</t>
    </rPh>
    <rPh sb="2" eb="3">
      <t>ゴウ</t>
    </rPh>
    <rPh sb="3" eb="5">
      <t>ヨウシキ</t>
    </rPh>
    <rPh sb="6" eb="7">
      <t>ダイ</t>
    </rPh>
    <rPh sb="8" eb="9">
      <t>ジョウ</t>
    </rPh>
    <rPh sb="9" eb="11">
      <t>カンケイ</t>
    </rPh>
    <phoneticPr fontId="26"/>
  </si>
  <si>
    <t>　ア　研修体制の構築</t>
    <rPh sb="3" eb="5">
      <t>ケンシュウ</t>
    </rPh>
    <rPh sb="5" eb="7">
      <t>タイセイ</t>
    </rPh>
    <rPh sb="8" eb="10">
      <t>コウチク</t>
    </rPh>
    <phoneticPr fontId="2"/>
  </si>
  <si>
    <t>　ア　経営改善の取組</t>
    <rPh sb="3" eb="5">
      <t>ケイエイ</t>
    </rPh>
    <rPh sb="5" eb="7">
      <t>カイゼン</t>
    </rPh>
    <rPh sb="8" eb="10">
      <t>トリクミ</t>
    </rPh>
    <phoneticPr fontId="2"/>
  </si>
  <si>
    <t>　ウ　介護人材・利用者確保のための広報活動</t>
    <rPh sb="3" eb="5">
      <t>カイゴ</t>
    </rPh>
    <rPh sb="5" eb="7">
      <t>ジンザイ</t>
    </rPh>
    <rPh sb="8" eb="11">
      <t>リヨウシャ</t>
    </rPh>
    <rPh sb="11" eb="13">
      <t>カクホ</t>
    </rPh>
    <rPh sb="17" eb="19">
      <t>コウホウ</t>
    </rPh>
    <rPh sb="19" eb="21">
      <t>カツドウ</t>
    </rPh>
    <phoneticPr fontId="2"/>
  </si>
  <si>
    <t>第６号様式（第１０条関係）</t>
    <rPh sb="0" eb="1">
      <t>ダイ</t>
    </rPh>
    <rPh sb="2" eb="3">
      <t>ゴウ</t>
    </rPh>
    <rPh sb="3" eb="5">
      <t>ヨウシキ</t>
    </rPh>
    <rPh sb="6" eb="7">
      <t>ダイ</t>
    </rPh>
    <rPh sb="9" eb="10">
      <t>ジョウ</t>
    </rPh>
    <rPh sb="10" eb="12">
      <t>カンケイ</t>
    </rPh>
    <phoneticPr fontId="2"/>
  </si>
  <si>
    <t>第７号様式（第１０条関係）</t>
    <rPh sb="0" eb="1">
      <t>ダイ</t>
    </rPh>
    <rPh sb="2" eb="3">
      <t>ゴウ</t>
    </rPh>
    <rPh sb="3" eb="5">
      <t>ヨウシキ</t>
    </rPh>
    <rPh sb="6" eb="7">
      <t>ダイ</t>
    </rPh>
    <rPh sb="9" eb="10">
      <t>ジョウ</t>
    </rPh>
    <rPh sb="10" eb="12">
      <t>カンケイ</t>
    </rPh>
    <phoneticPr fontId="26"/>
  </si>
  <si>
    <t>　３　（２）イ「補助基準額（Ｅ）」の欄は、実施報告書（２）（イ）③に支援月数を入力すると自動で計算されます。</t>
    <rPh sb="21" eb="23">
      <t>ジッシ</t>
    </rPh>
    <rPh sb="23" eb="26">
      <t>ホウコクショ</t>
    </rPh>
    <rPh sb="34" eb="36">
      <t>シエン</t>
    </rPh>
    <rPh sb="36" eb="38">
      <t>ツキスウ</t>
    </rPh>
    <rPh sb="39" eb="41">
      <t>ニュウリョク</t>
    </rPh>
    <rPh sb="44" eb="46">
      <t>ジドウ</t>
    </rPh>
    <rPh sb="47" eb="49">
      <t>ケイサン</t>
    </rPh>
    <phoneticPr fontId="26"/>
  </si>
  <si>
    <t xml:space="preserve">法人名 </t>
    <rPh sb="0" eb="2">
      <t>ホウジン</t>
    </rPh>
    <rPh sb="2" eb="3">
      <t>メイ</t>
    </rPh>
    <phoneticPr fontId="26"/>
  </si>
  <si>
    <t xml:space="preserve">事業所名 </t>
    <rPh sb="0" eb="2">
      <t>ジギョウ</t>
    </rPh>
    <rPh sb="2" eb="3">
      <t>トコロ</t>
    </rPh>
    <rPh sb="3" eb="4">
      <t>メイ</t>
    </rPh>
    <phoneticPr fontId="26"/>
  </si>
  <si>
    <t>選定額
（Ｄ、Ｅのうち
少ない金額）</t>
    <rPh sb="0" eb="2">
      <t>センテイ</t>
    </rPh>
    <rPh sb="2" eb="3">
      <t>ガク</t>
    </rPh>
    <rPh sb="12" eb="13">
      <t>スク</t>
    </rPh>
    <rPh sb="15" eb="17">
      <t>キンガク</t>
    </rPh>
    <phoneticPr fontId="26"/>
  </si>
  <si>
    <t>　１．実施計画書（第２号様式）</t>
    <rPh sb="0" eb="3">
      <t>ショヨウガク</t>
    </rPh>
    <rPh sb="3" eb="7">
      <t>ジッシケイカク</t>
    </rPh>
    <rPh sb="7" eb="8">
      <t>ショ</t>
    </rPh>
    <phoneticPr fontId="2"/>
  </si>
  <si>
    <t>　２．所要額調書（第３号様式）</t>
    <rPh sb="0" eb="2">
      <t>ジギョウ</t>
    </rPh>
    <rPh sb="3" eb="6">
      <t>ショヨウガク</t>
    </rPh>
    <rPh sb="6" eb="7">
      <t>シラ</t>
    </rPh>
    <rPh sb="7" eb="8">
      <t>ショ</t>
    </rPh>
    <rPh sb="9" eb="11">
      <t>ヨウシキ</t>
    </rPh>
    <phoneticPr fontId="2"/>
  </si>
  <si>
    <t>（1）実施報告書（第６号様式）</t>
    <rPh sb="3" eb="5">
      <t>ジッシ</t>
    </rPh>
    <rPh sb="5" eb="7">
      <t>ホウコク</t>
    </rPh>
    <rPh sb="7" eb="8">
      <t>ショ</t>
    </rPh>
    <rPh sb="9" eb="10">
      <t>ダイ</t>
    </rPh>
    <rPh sb="11" eb="14">
      <t>ゴウヨウシキ</t>
    </rPh>
    <phoneticPr fontId="2"/>
  </si>
  <si>
    <t>（2）所要額精算書（第７号様式）</t>
    <rPh sb="3" eb="6">
      <t>ショヨウガク</t>
    </rPh>
    <rPh sb="6" eb="8">
      <t>セイサン</t>
    </rPh>
    <rPh sb="8" eb="9">
      <t>ショ</t>
    </rPh>
    <rPh sb="10" eb="11">
      <t>ダイ</t>
    </rPh>
    <rPh sb="12" eb="13">
      <t>ゴウ</t>
    </rPh>
    <rPh sb="13" eb="15">
      <t>ヨウシキ</t>
    </rPh>
    <phoneticPr fontId="2"/>
  </si>
  <si>
    <t>　　 ※第６号様式「実施報告書」に記載する必要書類を確認の上、添付すること</t>
    <rPh sb="4" eb="5">
      <t>ダイ</t>
    </rPh>
    <rPh sb="6" eb="9">
      <t>ゴウヨウシキ</t>
    </rPh>
    <rPh sb="10" eb="15">
      <t>ジッシホウコクショ</t>
    </rPh>
    <rPh sb="17" eb="19">
      <t>キサイ</t>
    </rPh>
    <rPh sb="21" eb="25">
      <t>ヒツヨウショルイ</t>
    </rPh>
    <rPh sb="26" eb="28">
      <t>カクニン</t>
    </rPh>
    <rPh sb="29" eb="30">
      <t>ウエ</t>
    </rPh>
    <rPh sb="31" eb="33">
      <t>テンプ</t>
    </rPh>
    <phoneticPr fontId="2"/>
  </si>
  <si>
    <t>　イ　登録ヘルパー等の常勤化の促進支援</t>
    <rPh sb="3" eb="5">
      <t>トウロク</t>
    </rPh>
    <rPh sb="9" eb="10">
      <t>トウ</t>
    </rPh>
    <rPh sb="11" eb="14">
      <t>ジョウキンカ</t>
    </rPh>
    <rPh sb="15" eb="17">
      <t>ソクシン</t>
    </rPh>
    <rPh sb="17" eb="19">
      <t>シエン</t>
    </rPh>
    <phoneticPr fontId="2"/>
  </si>
  <si>
    <t>代表者職氏名　</t>
    <rPh sb="0" eb="1">
      <t>ダイ</t>
    </rPh>
    <rPh sb="1" eb="2">
      <t>オモテ</t>
    </rPh>
    <rPh sb="2" eb="3">
      <t>モノ</t>
    </rPh>
    <rPh sb="3" eb="4">
      <t>ショク</t>
    </rPh>
    <rPh sb="4" eb="6">
      <t>シメイ</t>
    </rPh>
    <phoneticPr fontId="2"/>
  </si>
  <si>
    <t>事 業 所 名　</t>
    <rPh sb="0" eb="1">
      <t>コト</t>
    </rPh>
    <rPh sb="2" eb="3">
      <t>ゴウ</t>
    </rPh>
    <rPh sb="4" eb="5">
      <t>ショ</t>
    </rPh>
    <rPh sb="6" eb="7">
      <t>メイ</t>
    </rPh>
    <phoneticPr fontId="2"/>
  </si>
  <si>
    <t>事業所名</t>
    <rPh sb="0" eb="3">
      <t>ジギョウショ</t>
    </rPh>
    <rPh sb="3" eb="4">
      <t>メイ</t>
    </rPh>
    <phoneticPr fontId="26"/>
  </si>
  <si>
    <t>960</t>
    <phoneticPr fontId="2"/>
  </si>
  <si>
    <t>0000</t>
    <phoneticPr fontId="2"/>
  </si>
  <si>
    <t>福島県福島市福島１丁目１番地</t>
    <rPh sb="0" eb="3">
      <t>フクシマケン</t>
    </rPh>
    <rPh sb="3" eb="6">
      <t>フクシマシ</t>
    </rPh>
    <rPh sb="6" eb="8">
      <t>フクシマ</t>
    </rPh>
    <rPh sb="9" eb="11">
      <t>チョウメ</t>
    </rPh>
    <rPh sb="12" eb="14">
      <t>バンチ</t>
    </rPh>
    <phoneticPr fontId="2"/>
  </si>
  <si>
    <t>理事長</t>
    <rPh sb="0" eb="3">
      <t>リジチョウ</t>
    </rPh>
    <phoneticPr fontId="2"/>
  </si>
  <si>
    <t>福島一郎</t>
    <rPh sb="0" eb="2">
      <t>フクシマ</t>
    </rPh>
    <rPh sb="2" eb="4">
      <t>イチロウ</t>
    </rPh>
    <phoneticPr fontId="2"/>
  </si>
  <si>
    <t>024-000-000</t>
    <phoneticPr fontId="2"/>
  </si>
  <si>
    <t>024-000-001</t>
    <phoneticPr fontId="2"/>
  </si>
  <si>
    <t>総務課長</t>
    <rPh sb="0" eb="4">
      <t>ソウムカチョウ</t>
    </rPh>
    <phoneticPr fontId="2"/>
  </si>
  <si>
    <t>杉妻花子</t>
    <rPh sb="0" eb="2">
      <t>スギツマ</t>
    </rPh>
    <rPh sb="2" eb="4">
      <t>ハナコ</t>
    </rPh>
    <phoneticPr fontId="2"/>
  </si>
  <si>
    <t>介護太郎</t>
    <rPh sb="0" eb="2">
      <t>カイゴ</t>
    </rPh>
    <rPh sb="2" eb="4">
      <t>タロウ</t>
    </rPh>
    <phoneticPr fontId="2"/>
  </si>
  <si>
    <t>024-000-002</t>
    <phoneticPr fontId="2"/>
  </si>
  <si>
    <t>abc＠abc.co.jp</t>
    <phoneticPr fontId="2"/>
  </si>
  <si>
    <t>○</t>
  </si>
  <si>
    <t>福まる</t>
    <rPh sb="0" eb="1">
      <t>フク</t>
    </rPh>
    <phoneticPr fontId="2"/>
  </si>
  <si>
    <t>本店</t>
    <rPh sb="0" eb="2">
      <t>ホンテン</t>
    </rPh>
    <phoneticPr fontId="2"/>
  </si>
  <si>
    <t xml:space="preserve"> </t>
    <phoneticPr fontId="2"/>
  </si>
  <si>
    <t>訪問介護もも</t>
    <rPh sb="0" eb="2">
      <t>ホウモン</t>
    </rPh>
    <rPh sb="2" eb="4">
      <t>カイゴ</t>
    </rPh>
    <phoneticPr fontId="2"/>
  </si>
  <si>
    <t>事務</t>
    <rPh sb="0" eb="2">
      <t>ジム</t>
    </rPh>
    <phoneticPr fontId="2"/>
  </si>
  <si>
    <t>社会福祉法人　もも福祉会</t>
    <rPh sb="0" eb="6">
      <t>シャカイフクシホウジン</t>
    </rPh>
    <rPh sb="9" eb="12">
      <t>フクシカイ</t>
    </rPh>
    <phoneticPr fontId="2"/>
  </si>
  <si>
    <t>ｼｬｶｲﾌｸｼﾎｳｼﾞﾝ ﾓﾓﾌｸｼｶｲ</t>
    <phoneticPr fontId="2"/>
  </si>
  <si>
    <t>社会福祉法人　もも福祉会　理事長　福島一郎</t>
    <rPh sb="0" eb="6">
      <t>シャカイフクシホウジン</t>
    </rPh>
    <rPh sb="9" eb="12">
      <t>フクシカイ</t>
    </rPh>
    <rPh sb="13" eb="16">
      <t>リジチョウ</t>
    </rPh>
    <rPh sb="17" eb="19">
      <t>フクシマ</t>
    </rPh>
    <rPh sb="19" eb="21">
      <t>イチロウ</t>
    </rPh>
    <phoneticPr fontId="2"/>
  </si>
  <si>
    <t>ｼｬｶｲﾌｸｼﾎｳｼﾞﾝ 　ﾓﾓﾌｸｼｶｲ　ﾘｼﾞﾁｮｳ　ﾌｸｼﾏｲﾁﾛｳ</t>
    <phoneticPr fontId="2"/>
  </si>
  <si>
    <t>佐藤　花子</t>
    <rPh sb="0" eb="2">
      <t>サトウ</t>
    </rPh>
    <rPh sb="3" eb="5">
      <t>ハナコ</t>
    </rPh>
    <phoneticPr fontId="2"/>
  </si>
  <si>
    <t>佐藤　啓介</t>
    <rPh sb="0" eb="2">
      <t>サトウ</t>
    </rPh>
    <rPh sb="3" eb="5">
      <t>ケイスケ</t>
    </rPh>
    <phoneticPr fontId="2"/>
  </si>
  <si>
    <t>東北　好子</t>
    <rPh sb="0" eb="2">
      <t>トウホク</t>
    </rPh>
    <rPh sb="3" eb="4">
      <t>ス</t>
    </rPh>
    <rPh sb="4" eb="5">
      <t>コ</t>
    </rPh>
    <phoneticPr fontId="2"/>
  </si>
  <si>
    <t>・介護職員のスキルアップのため○○研修を受講する。</t>
    <rPh sb="1" eb="3">
      <t>カイゴ</t>
    </rPh>
    <rPh sb="3" eb="5">
      <t>ショクイン</t>
    </rPh>
    <rPh sb="17" eb="19">
      <t>ケンシュウ</t>
    </rPh>
    <rPh sb="20" eb="22">
      <t>ジュコウ</t>
    </rPh>
    <phoneticPr fontId="2"/>
  </si>
  <si>
    <t>・介護人材募集のためのパンフレットの作成</t>
    <rPh sb="1" eb="5">
      <t>カイゴジンザイ</t>
    </rPh>
    <rPh sb="5" eb="7">
      <t>ボシュウ</t>
    </rPh>
    <rPh sb="18" eb="20">
      <t>サクセイ</t>
    </rPh>
    <phoneticPr fontId="2"/>
  </si>
  <si>
    <t>参加者負担</t>
    <rPh sb="0" eb="3">
      <t>サンカシャ</t>
    </rPh>
    <rPh sb="3" eb="5">
      <t>フタン</t>
    </rPh>
    <phoneticPr fontId="3"/>
  </si>
  <si>
    <t>研修体制の構築</t>
    <rPh sb="0" eb="4">
      <t>ケンシュウタイセイ</t>
    </rPh>
    <rPh sb="5" eb="7">
      <t>コウチク</t>
    </rPh>
    <phoneticPr fontId="2"/>
  </si>
  <si>
    <t>研修費</t>
    <rPh sb="0" eb="3">
      <t>ケンシュウヒ</t>
    </rPh>
    <phoneticPr fontId="3"/>
  </si>
  <si>
    <t>○○研修の受講</t>
    <rPh sb="2" eb="4">
      <t>ケンシュウ</t>
    </rPh>
    <rPh sb="5" eb="7">
      <t>ジュコウ</t>
    </rPh>
    <phoneticPr fontId="2"/>
  </si>
  <si>
    <t>給与差額等見込
(円)</t>
    <rPh sb="0" eb="2">
      <t>キュウヨ</t>
    </rPh>
    <rPh sb="2" eb="4">
      <t>サガク</t>
    </rPh>
    <rPh sb="4" eb="5">
      <t>トウ</t>
    </rPh>
    <rPh sb="5" eb="7">
      <t>ミコ</t>
    </rPh>
    <rPh sb="9" eb="10">
      <t>エン</t>
    </rPh>
    <phoneticPr fontId="2"/>
  </si>
  <si>
    <t>【添付書類】・研修を受けた職員の氏名、研修内容、取組内容等が確認できる資料の写し</t>
    <rPh sb="1" eb="5">
      <t>テンプショルイ</t>
    </rPh>
    <rPh sb="7" eb="9">
      <t>ケンシュウ</t>
    </rPh>
    <rPh sb="10" eb="11">
      <t>ウ</t>
    </rPh>
    <rPh sb="13" eb="15">
      <t>ショクイン</t>
    </rPh>
    <rPh sb="16" eb="18">
      <t>シメイ</t>
    </rPh>
    <rPh sb="19" eb="23">
      <t>ケンシュウナイヨウ</t>
    </rPh>
    <rPh sb="24" eb="26">
      <t>トリクミ</t>
    </rPh>
    <rPh sb="26" eb="28">
      <t>ナイヨウ</t>
    </rPh>
    <rPh sb="28" eb="29">
      <t>トウ</t>
    </rPh>
    <rPh sb="30" eb="32">
      <t>カクニン</t>
    </rPh>
    <rPh sb="35" eb="37">
      <t>シリョウ</t>
    </rPh>
    <rPh sb="38" eb="39">
      <t>ウツ</t>
    </rPh>
    <phoneticPr fontId="2"/>
  </si>
  <si>
    <t>給与等差額
(円)</t>
    <rPh sb="0" eb="2">
      <t>キュウヨ</t>
    </rPh>
    <rPh sb="2" eb="3">
      <t>トウ</t>
    </rPh>
    <rPh sb="3" eb="5">
      <t>サガク</t>
    </rPh>
    <rPh sb="7" eb="8">
      <t>エン</t>
    </rPh>
    <phoneticPr fontId="2"/>
  </si>
  <si>
    <t xml:space="preserve">補助所要額
</t>
    <rPh sb="0" eb="2">
      <t>ホジョ</t>
    </rPh>
    <rPh sb="2" eb="5">
      <t>ショヨウガク</t>
    </rPh>
    <phoneticPr fontId="26"/>
  </si>
  <si>
    <t>訪問介護もも</t>
    <rPh sb="0" eb="4">
      <t>ホウモンカイゴ</t>
    </rPh>
    <phoneticPr fontId="2"/>
  </si>
  <si>
    <t>・○○研修を受講し、介護職員のスキルアップを図った。</t>
    <rPh sb="3" eb="5">
      <t>ケンシュウ</t>
    </rPh>
    <rPh sb="6" eb="8">
      <t>ジュコウ</t>
    </rPh>
    <rPh sb="10" eb="14">
      <t>カイゴショクイン</t>
    </rPh>
    <rPh sb="22" eb="23">
      <t>ハカ</t>
    </rPh>
    <phoneticPr fontId="2"/>
  </si>
  <si>
    <t>・介護人材募集のためのパンフレットを作成し、採用説明会等において配布、周知
　を図った。</t>
    <rPh sb="1" eb="5">
      <t>カイゴジンザイ</t>
    </rPh>
    <rPh sb="5" eb="7">
      <t>ボシュウ</t>
    </rPh>
    <rPh sb="18" eb="20">
      <t>サクセイ</t>
    </rPh>
    <rPh sb="22" eb="27">
      <t>サイヨウセツメイカイ</t>
    </rPh>
    <rPh sb="27" eb="28">
      <t>ナド</t>
    </rPh>
    <rPh sb="32" eb="34">
      <t>ハイフ</t>
    </rPh>
    <rPh sb="35" eb="37">
      <t>シュウチ</t>
    </rPh>
    <rPh sb="40" eb="41">
      <t>ハカ</t>
    </rPh>
    <phoneticPr fontId="2"/>
  </si>
  <si>
    <t>　福島県訪問介護等サービス提供体制確保支援事業補助金の交付を受けたいので、関係書類を添えて申請します。
　なお、下記に記載した事項については事実と相違ありません。</t>
    <rPh sb="1" eb="4">
      <t>フクシマケン</t>
    </rPh>
    <rPh sb="4" eb="6">
      <t>ホウモン</t>
    </rPh>
    <rPh sb="6" eb="9">
      <t>カイゴトウ</t>
    </rPh>
    <rPh sb="13" eb="15">
      <t>テイキョウ</t>
    </rPh>
    <rPh sb="15" eb="17">
      <t>タイセイ</t>
    </rPh>
    <rPh sb="17" eb="19">
      <t>カクホ</t>
    </rPh>
    <rPh sb="19" eb="21">
      <t>シエン</t>
    </rPh>
    <rPh sb="21" eb="23">
      <t>ジギョウ</t>
    </rPh>
    <rPh sb="23" eb="26">
      <t>ホジョキン</t>
    </rPh>
    <rPh sb="27" eb="29">
      <t>コウフ</t>
    </rPh>
    <rPh sb="30" eb="31">
      <t>ウ</t>
    </rPh>
    <rPh sb="37" eb="39">
      <t>カンケイ</t>
    </rPh>
    <rPh sb="39" eb="41">
      <t>ショルイ</t>
    </rPh>
    <rPh sb="42" eb="43">
      <t>ソ</t>
    </rPh>
    <rPh sb="45" eb="47">
      <t>シンセイ</t>
    </rPh>
    <rPh sb="56" eb="58">
      <t>カキ</t>
    </rPh>
    <rPh sb="59" eb="61">
      <t>キサイ</t>
    </rPh>
    <rPh sb="63" eb="65">
      <t>ジコウ</t>
    </rPh>
    <rPh sb="70" eb="72">
      <t>ジジツ</t>
    </rPh>
    <rPh sb="73" eb="75">
      <t>ソウイ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</si>
</sst>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0_);[Red]\(#,##0\)"/>
    <numFmt numFmtId="180" formatCode="#"/>
  </numFmts>
  <fonts count="64">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4"/>
      <color theme="1"/>
      <name val="ＭＳ 明朝"/>
      <family val="1"/>
      <charset val="128"/>
    </font>
    <font>
      <sz val="11"/>
      <color theme="1"/>
      <name val="ＭＳ ゴシック"/>
      <family val="3"/>
      <charset val="128"/>
    </font>
    <font>
      <b/>
      <sz val="11"/>
      <color rgb="FFFF0000"/>
      <name val="ＭＳ ゴシック"/>
      <family val="3"/>
      <charset val="128"/>
    </font>
    <font>
      <sz val="11"/>
      <color theme="1"/>
      <name val="游ゴシック"/>
      <family val="2"/>
      <charset val="128"/>
      <scheme val="minor"/>
    </font>
    <font>
      <b/>
      <sz val="12"/>
      <color theme="1"/>
      <name val="ＭＳ 明朝"/>
      <family val="1"/>
      <charset val="128"/>
    </font>
    <font>
      <b/>
      <sz val="16"/>
      <color theme="1"/>
      <name val="ＭＳ 明朝"/>
      <family val="1"/>
      <charset val="128"/>
    </font>
    <font>
      <sz val="13"/>
      <color theme="1"/>
      <name val="ＭＳ 明朝"/>
      <family val="1"/>
      <charset val="128"/>
    </font>
    <font>
      <sz val="13"/>
      <name val="ＭＳ 明朝"/>
      <family val="1"/>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2"/>
      <name val="ＭＳ 明朝"/>
      <family val="1"/>
      <charset val="128"/>
    </font>
    <font>
      <sz val="8"/>
      <color theme="1"/>
      <name val="游ゴシック"/>
      <family val="3"/>
      <charset val="128"/>
      <scheme val="minor"/>
    </font>
    <font>
      <sz val="11"/>
      <name val="ＭＳ Ｐゴシック"/>
      <family val="3"/>
    </font>
    <font>
      <sz val="11"/>
      <name val="ＭＳ 明朝"/>
      <family val="1"/>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
      <color indexed="81"/>
      <name val="MS P ゴシック"/>
      <family val="3"/>
      <charset val="128"/>
    </font>
    <font>
      <sz val="11"/>
      <name val="ＭＳ Ｐゴシック"/>
      <family val="3"/>
      <charset val="128"/>
    </font>
    <font>
      <sz val="10.5"/>
      <name val="ＭＳ ゴシック"/>
      <family val="3"/>
      <charset val="128"/>
    </font>
    <font>
      <b/>
      <sz val="10.5"/>
      <color rgb="FFFF0000"/>
      <name val="ＭＳ 明朝"/>
      <family val="1"/>
      <charset val="128"/>
    </font>
    <font>
      <sz val="10.5"/>
      <name val="ＭＳ 明朝"/>
      <family val="1"/>
      <charset val="128"/>
    </font>
    <font>
      <u/>
      <sz val="10.5"/>
      <name val="ＭＳ 明朝"/>
      <family val="1"/>
      <charset val="128"/>
    </font>
    <font>
      <b/>
      <sz val="10.5"/>
      <color rgb="FFFF0000"/>
      <name val="ＭＳ ゴシック"/>
      <family val="3"/>
      <charset val="128"/>
    </font>
    <font>
      <b/>
      <sz val="9"/>
      <color indexed="81"/>
      <name val="MS P ゴシック"/>
      <family val="3"/>
      <charset val="128"/>
    </font>
    <font>
      <sz val="8"/>
      <color indexed="81"/>
      <name val="MS P ゴシック"/>
      <family val="3"/>
      <charset val="128"/>
    </font>
    <font>
      <b/>
      <sz val="9"/>
      <color indexed="81"/>
      <name val="メイリオ"/>
      <family val="3"/>
      <charset val="128"/>
    </font>
    <font>
      <b/>
      <u/>
      <sz val="9"/>
      <color indexed="81"/>
      <name val="メイリオ"/>
      <family val="3"/>
      <charset val="128"/>
    </font>
    <font>
      <b/>
      <sz val="11"/>
      <color rgb="FFFF0000"/>
      <name val="ＭＳ 明朝"/>
      <family val="1"/>
      <charset val="128"/>
    </font>
    <font>
      <b/>
      <sz val="14"/>
      <name val="ＭＳ 明朝"/>
      <family val="1"/>
      <charset val="128"/>
    </font>
    <font>
      <sz val="8"/>
      <color indexed="81"/>
      <name val="ＭＳ Ｐゴシック"/>
      <family val="3"/>
      <charset val="128"/>
    </font>
    <font>
      <b/>
      <sz val="12"/>
      <color indexed="81"/>
      <name val="メイリオ"/>
      <family val="3"/>
      <charset val="128"/>
    </font>
    <font>
      <b/>
      <sz val="10.5"/>
      <color rgb="FFFF0000"/>
      <name val="游ゴシック"/>
      <family val="3"/>
      <charset val="128"/>
      <scheme val="minor"/>
    </font>
    <font>
      <sz val="10.5"/>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2"/>
      <color rgb="FFFF0000"/>
      <name val="ＭＳ ゴシック"/>
      <family val="3"/>
      <charset val="128"/>
    </font>
    <font>
      <sz val="10"/>
      <color theme="1"/>
      <name val="游ゴシック"/>
      <family val="2"/>
      <charset val="128"/>
      <scheme val="minor"/>
    </font>
    <font>
      <sz val="9"/>
      <color theme="1"/>
      <name val="游ゴシック"/>
      <family val="2"/>
      <charset val="128"/>
      <scheme val="minor"/>
    </font>
    <font>
      <b/>
      <sz val="11"/>
      <color indexed="81"/>
      <name val="メイリオ"/>
      <family val="3"/>
      <charset val="128"/>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7">
    <xf numFmtId="0" fontId="0" fillId="0" borderId="0">
      <alignment vertical="center"/>
    </xf>
    <xf numFmtId="38" fontId="14" fillId="0" borderId="0" applyFont="0" applyFill="0" applyBorder="0" applyAlignment="0" applyProtection="0">
      <alignment vertical="center"/>
    </xf>
    <xf numFmtId="38" fontId="24" fillId="0" borderId="0" applyFont="0" applyFill="0" applyBorder="0" applyAlignment="0" applyProtection="0"/>
    <xf numFmtId="0" fontId="24" fillId="0" borderId="0"/>
    <xf numFmtId="38" fontId="41" fillId="0" borderId="0" applyFont="0" applyFill="0" applyBorder="0" applyAlignment="0" applyProtection="0"/>
    <xf numFmtId="0" fontId="41" fillId="0" borderId="0"/>
    <xf numFmtId="0" fontId="41" fillId="0" borderId="0">
      <alignment vertical="center"/>
    </xf>
  </cellStyleXfs>
  <cellXfs count="423">
    <xf numFmtId="0" fontId="0" fillId="0" borderId="0" xfId="0">
      <alignment vertical="center"/>
    </xf>
    <xf numFmtId="0" fontId="7" fillId="0" borderId="0" xfId="0" applyFont="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2" fillId="0" borderId="0" xfId="0" applyFont="1">
      <alignment vertical="center"/>
    </xf>
    <xf numFmtId="0" fontId="12" fillId="3" borderId="0" xfId="0" applyFont="1" applyFill="1">
      <alignment vertical="center"/>
    </xf>
    <xf numFmtId="49" fontId="8" fillId="5" borderId="3" xfId="0" applyNumberFormat="1" applyFont="1" applyFill="1" applyBorder="1" applyProtection="1">
      <alignment vertical="center"/>
      <protection locked="0"/>
    </xf>
    <xf numFmtId="49" fontId="4" fillId="5" borderId="10" xfId="0" applyNumberFormat="1" applyFont="1" applyFill="1" applyBorder="1" applyAlignment="1" applyProtection="1">
      <alignment wrapText="1"/>
      <protection locked="0"/>
    </xf>
    <xf numFmtId="49" fontId="4" fillId="5" borderId="17" xfId="0" applyNumberFormat="1" applyFont="1" applyFill="1" applyBorder="1" applyAlignment="1" applyProtection="1">
      <alignment wrapText="1" shrinkToFit="1"/>
      <protection locked="0"/>
    </xf>
    <xf numFmtId="49" fontId="4" fillId="5" borderId="11" xfId="0" applyNumberFormat="1" applyFont="1" applyFill="1" applyBorder="1" applyAlignment="1" applyProtection="1">
      <alignment vertical="center" wrapText="1"/>
      <protection locked="0"/>
    </xf>
    <xf numFmtId="49" fontId="4" fillId="5" borderId="15" xfId="0" applyNumberFormat="1" applyFont="1" applyFill="1" applyBorder="1" applyAlignment="1" applyProtection="1">
      <alignment vertical="center" wrapText="1" shrinkToFit="1"/>
      <protection locked="0"/>
    </xf>
    <xf numFmtId="49" fontId="4" fillId="5" borderId="13" xfId="0" applyNumberFormat="1" applyFont="1" applyFill="1" applyBorder="1" applyAlignment="1" applyProtection="1">
      <alignment vertical="center" wrapText="1"/>
      <protection locked="0"/>
    </xf>
    <xf numFmtId="49" fontId="4" fillId="5" borderId="14" xfId="0" applyNumberFormat="1" applyFont="1" applyFill="1" applyBorder="1" applyAlignment="1" applyProtection="1">
      <alignment vertical="center" wrapText="1" shrinkToFit="1"/>
      <protection locked="0"/>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wrapText="1"/>
    </xf>
    <xf numFmtId="0" fontId="9"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distributed" vertical="center" wrapText="1" indent="1"/>
    </xf>
    <xf numFmtId="0" fontId="8" fillId="0" borderId="14" xfId="0" applyFont="1" applyBorder="1" applyAlignment="1">
      <alignment horizontal="distributed" vertical="center" inden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20" fillId="5" borderId="18" xfId="0" applyFont="1" applyFill="1" applyBorder="1">
      <alignment vertical="center"/>
    </xf>
    <xf numFmtId="0" fontId="20" fillId="0" borderId="0" xfId="0" applyFont="1" applyAlignment="1">
      <alignment horizontal="center" vertical="center"/>
    </xf>
    <xf numFmtId="0" fontId="21" fillId="0" borderId="0" xfId="0" applyFont="1">
      <alignment vertical="center"/>
    </xf>
    <xf numFmtId="0" fontId="20" fillId="4" borderId="18" xfId="0" applyFont="1" applyFill="1" applyBorder="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3" borderId="0" xfId="0" applyFill="1">
      <alignment vertical="center"/>
    </xf>
    <xf numFmtId="0" fontId="0" fillId="0" borderId="39" xfId="0" applyBorder="1">
      <alignment vertical="center"/>
    </xf>
    <xf numFmtId="0" fontId="0" fillId="0" borderId="11" xfId="0" applyBorder="1">
      <alignment vertical="center"/>
    </xf>
    <xf numFmtId="0" fontId="0" fillId="0" borderId="40" xfId="0" applyBorder="1">
      <alignment vertical="center"/>
    </xf>
    <xf numFmtId="0" fontId="0" fillId="6" borderId="0" xfId="0" applyFill="1">
      <alignment vertical="center"/>
    </xf>
    <xf numFmtId="0" fontId="0" fillId="0" borderId="0" xfId="0" applyAlignment="1">
      <alignment horizontal="righ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179" fontId="25" fillId="0" borderId="0" xfId="2" applyNumberFormat="1" applyFont="1" applyAlignment="1">
      <alignment vertical="center"/>
    </xf>
    <xf numFmtId="179" fontId="27" fillId="0" borderId="0" xfId="2" applyNumberFormat="1" applyFont="1" applyAlignment="1">
      <alignment vertical="center"/>
    </xf>
    <xf numFmtId="179" fontId="25" fillId="0" borderId="0" xfId="2" applyNumberFormat="1" applyFont="1" applyBorder="1" applyAlignment="1">
      <alignment horizontal="right"/>
    </xf>
    <xf numFmtId="179" fontId="25" fillId="0" borderId="0" xfId="2" applyNumberFormat="1" applyFont="1" applyBorder="1" applyAlignment="1"/>
    <xf numFmtId="179" fontId="27" fillId="0" borderId="0" xfId="2" applyNumberFormat="1" applyFont="1" applyAlignment="1">
      <alignment horizontal="center" vertical="center"/>
    </xf>
    <xf numFmtId="179" fontId="25" fillId="0" borderId="0" xfId="2" applyNumberFormat="1" applyFont="1" applyBorder="1" applyAlignment="1">
      <alignment vertical="center"/>
    </xf>
    <xf numFmtId="179" fontId="28" fillId="0" borderId="0" xfId="2" applyNumberFormat="1" applyFont="1" applyAlignment="1">
      <alignment horizontal="left" vertical="center"/>
    </xf>
    <xf numFmtId="179" fontId="29" fillId="0" borderId="0" xfId="2" applyNumberFormat="1" applyFont="1" applyAlignment="1">
      <alignment horizontal="left" vertical="center"/>
    </xf>
    <xf numFmtId="179" fontId="27" fillId="0" borderId="45" xfId="2" applyNumberFormat="1" applyFont="1" applyBorder="1" applyAlignment="1">
      <alignment horizontal="center" vertical="center"/>
    </xf>
    <xf numFmtId="179" fontId="28" fillId="0" borderId="45" xfId="2" applyNumberFormat="1" applyFont="1" applyBorder="1" applyAlignment="1">
      <alignment horizontal="left" vertical="center"/>
    </xf>
    <xf numFmtId="179" fontId="29" fillId="0" borderId="45" xfId="2" applyNumberFormat="1" applyFont="1" applyBorder="1" applyAlignment="1">
      <alignment horizontal="left" vertical="center"/>
    </xf>
    <xf numFmtId="179" fontId="29" fillId="0" borderId="46" xfId="2" applyNumberFormat="1" applyFont="1" applyBorder="1" applyAlignment="1">
      <alignment horizontal="left" vertical="center"/>
    </xf>
    <xf numFmtId="179" fontId="27" fillId="0" borderId="0" xfId="2" applyNumberFormat="1" applyFont="1" applyBorder="1" applyAlignment="1">
      <alignment horizontal="center" vertical="center"/>
    </xf>
    <xf numFmtId="179" fontId="28" fillId="0" borderId="0" xfId="2" applyNumberFormat="1" applyFont="1" applyBorder="1" applyAlignment="1">
      <alignment horizontal="left" vertical="center"/>
    </xf>
    <xf numFmtId="179" fontId="29" fillId="0" borderId="0" xfId="2" applyNumberFormat="1" applyFont="1" applyBorder="1" applyAlignment="1">
      <alignment horizontal="left" vertical="center"/>
    </xf>
    <xf numFmtId="179" fontId="25" fillId="0" borderId="38" xfId="2" applyNumberFormat="1" applyFont="1" applyBorder="1" applyAlignment="1">
      <alignment vertical="center"/>
    </xf>
    <xf numFmtId="179" fontId="27" fillId="0" borderId="37" xfId="2" applyNumberFormat="1" applyFont="1" applyBorder="1" applyAlignment="1">
      <alignment horizontal="center" vertical="center"/>
    </xf>
    <xf numFmtId="179" fontId="27" fillId="0" borderId="1" xfId="2" applyNumberFormat="1" applyFont="1" applyBorder="1" applyAlignment="1">
      <alignment horizontal="center" vertical="center"/>
    </xf>
    <xf numFmtId="179" fontId="29" fillId="0" borderId="37" xfId="2" applyNumberFormat="1" applyFont="1" applyBorder="1" applyAlignment="1">
      <alignment horizontal="center" vertical="center"/>
    </xf>
    <xf numFmtId="179" fontId="29" fillId="0" borderId="5" xfId="2" applyNumberFormat="1" applyFont="1" applyBorder="1" applyAlignment="1">
      <alignment horizontal="center" vertical="top" wrapText="1"/>
    </xf>
    <xf numFmtId="179" fontId="25" fillId="0" borderId="38" xfId="2" applyNumberFormat="1" applyFont="1" applyBorder="1" applyAlignment="1">
      <alignment horizontal="center" vertical="center"/>
    </xf>
    <xf numFmtId="179" fontId="25" fillId="0" borderId="0" xfId="2" applyNumberFormat="1" applyFont="1" applyAlignment="1">
      <alignment horizontal="center" vertical="center"/>
    </xf>
    <xf numFmtId="179" fontId="24" fillId="0" borderId="0" xfId="3" applyNumberFormat="1"/>
    <xf numFmtId="179" fontId="25" fillId="0" borderId="37" xfId="2" applyNumberFormat="1" applyFont="1" applyBorder="1" applyAlignment="1">
      <alignment horizontal="center" vertical="center"/>
    </xf>
    <xf numFmtId="179" fontId="25" fillId="0" borderId="24" xfId="2" applyNumberFormat="1" applyFont="1" applyBorder="1" applyAlignment="1">
      <alignment horizontal="center" vertical="center" wrapText="1"/>
    </xf>
    <xf numFmtId="179" fontId="25" fillId="0" borderId="37" xfId="2" applyNumberFormat="1" applyFont="1" applyBorder="1" applyAlignment="1">
      <alignment vertical="center" wrapText="1"/>
    </xf>
    <xf numFmtId="179" fontId="25" fillId="0" borderId="0" xfId="2" applyNumberFormat="1" applyFont="1" applyFill="1" applyBorder="1" applyAlignment="1">
      <alignment horizontal="right" vertical="center" wrapText="1"/>
    </xf>
    <xf numFmtId="179" fontId="25" fillId="0" borderId="0" xfId="2" applyNumberFormat="1" applyFont="1" applyFill="1" applyAlignment="1">
      <alignment vertical="center"/>
    </xf>
    <xf numFmtId="179" fontId="25" fillId="0" borderId="0" xfId="2" applyNumberFormat="1" applyFont="1" applyBorder="1" applyAlignment="1">
      <alignment horizontal="right" vertical="center" wrapText="1"/>
    </xf>
    <xf numFmtId="179" fontId="25" fillId="0" borderId="38" xfId="2" applyNumberFormat="1" applyFont="1" applyFill="1" applyBorder="1" applyAlignment="1">
      <alignment horizontal="center" vertical="center"/>
    </xf>
    <xf numFmtId="179" fontId="25" fillId="0" borderId="0" xfId="2" applyNumberFormat="1" applyFont="1" applyFill="1" applyAlignment="1">
      <alignment horizontal="center" vertical="center"/>
    </xf>
    <xf numFmtId="179" fontId="25" fillId="0" borderId="41" xfId="2" applyNumberFormat="1" applyFont="1" applyFill="1" applyBorder="1" applyAlignment="1">
      <alignment vertical="center" shrinkToFit="1"/>
    </xf>
    <xf numFmtId="179" fontId="25" fillId="0" borderId="42" xfId="2" applyNumberFormat="1" applyFont="1" applyFill="1" applyBorder="1" applyAlignment="1">
      <alignment vertical="center"/>
    </xf>
    <xf numFmtId="179" fontId="25" fillId="0" borderId="43" xfId="2" applyNumberFormat="1" applyFont="1" applyFill="1" applyBorder="1" applyAlignment="1">
      <alignment vertical="center"/>
    </xf>
    <xf numFmtId="179" fontId="25" fillId="0" borderId="0" xfId="2" applyNumberFormat="1" applyFont="1" applyFill="1" applyBorder="1" applyAlignment="1">
      <alignment vertical="center"/>
    </xf>
    <xf numFmtId="179" fontId="25" fillId="0" borderId="45" xfId="2" applyNumberFormat="1" applyFont="1" applyFill="1" applyBorder="1" applyAlignment="1">
      <alignment vertical="center"/>
    </xf>
    <xf numFmtId="179" fontId="25" fillId="0" borderId="46" xfId="2" applyNumberFormat="1" applyFont="1" applyFill="1" applyBorder="1" applyAlignment="1">
      <alignment vertical="center"/>
    </xf>
    <xf numFmtId="179" fontId="25" fillId="0" borderId="0" xfId="2" applyNumberFormat="1" applyFont="1" applyFill="1" applyBorder="1" applyAlignment="1"/>
    <xf numFmtId="179" fontId="25" fillId="0" borderId="38" xfId="2" applyNumberFormat="1" applyFont="1" applyFill="1" applyBorder="1" applyAlignment="1"/>
    <xf numFmtId="179" fontId="25" fillId="0" borderId="0" xfId="2" applyNumberFormat="1" applyFont="1" applyFill="1" applyAlignment="1"/>
    <xf numFmtId="179" fontId="25" fillId="0" borderId="0" xfId="2" applyNumberFormat="1" applyFont="1" applyBorder="1" applyAlignment="1">
      <alignment horizontal="right" wrapText="1"/>
    </xf>
    <xf numFmtId="179" fontId="25" fillId="0" borderId="0" xfId="2" applyNumberFormat="1" applyFont="1" applyFill="1" applyBorder="1" applyAlignment="1">
      <alignment horizontal="right" wrapText="1"/>
    </xf>
    <xf numFmtId="179" fontId="25" fillId="0" borderId="38" xfId="2" applyNumberFormat="1" applyFont="1" applyBorder="1" applyAlignment="1">
      <alignment horizontal="center"/>
    </xf>
    <xf numFmtId="179" fontId="25" fillId="0" borderId="0" xfId="2" applyNumberFormat="1" applyFont="1" applyAlignment="1">
      <alignment horizontal="center"/>
    </xf>
    <xf numFmtId="179" fontId="29" fillId="0" borderId="0" xfId="2" applyNumberFormat="1" applyFont="1" applyFill="1" applyBorder="1" applyAlignment="1">
      <alignment horizontal="right" vertical="center" wrapText="1"/>
    </xf>
    <xf numFmtId="179" fontId="25" fillId="0" borderId="41" xfId="2" applyNumberFormat="1" applyFont="1" applyBorder="1" applyAlignment="1">
      <alignment vertical="center" wrapText="1"/>
    </xf>
    <xf numFmtId="179" fontId="25" fillId="0" borderId="42" xfId="2" applyNumberFormat="1" applyFont="1" applyFill="1" applyBorder="1" applyAlignment="1">
      <alignment horizontal="right" vertical="center" wrapText="1"/>
    </xf>
    <xf numFmtId="179" fontId="25" fillId="0" borderId="42" xfId="2" applyNumberFormat="1" applyFont="1" applyFill="1" applyBorder="1" applyAlignment="1">
      <alignment horizontal="left" vertical="center" wrapText="1"/>
    </xf>
    <xf numFmtId="179" fontId="29" fillId="0" borderId="42" xfId="2" applyNumberFormat="1" applyFont="1" applyFill="1" applyBorder="1" applyAlignment="1">
      <alignment horizontal="right" vertical="center" wrapText="1"/>
    </xf>
    <xf numFmtId="179" fontId="25" fillId="0" borderId="43" xfId="2" applyNumberFormat="1" applyFont="1" applyFill="1" applyBorder="1" applyAlignment="1">
      <alignment horizontal="right" vertical="center" wrapText="1"/>
    </xf>
    <xf numFmtId="179" fontId="25" fillId="0" borderId="0" xfId="2" applyNumberFormat="1" applyFont="1" applyBorder="1" applyAlignment="1">
      <alignment vertical="center" wrapText="1"/>
    </xf>
    <xf numFmtId="0" fontId="0" fillId="5" borderId="18" xfId="0" applyFill="1" applyBorder="1" applyAlignment="1">
      <alignment horizontal="center" vertical="center"/>
    </xf>
    <xf numFmtId="0" fontId="0" fillId="5" borderId="18" xfId="0" applyFill="1" applyBorder="1">
      <alignment vertical="center"/>
    </xf>
    <xf numFmtId="0" fontId="31" fillId="0" borderId="0" xfId="0" applyFont="1">
      <alignment vertical="center"/>
    </xf>
    <xf numFmtId="0" fontId="0" fillId="0" borderId="16" xfId="0" applyBorder="1" applyAlignment="1">
      <alignment horizontal="center" vertical="center"/>
    </xf>
    <xf numFmtId="0" fontId="32" fillId="0" borderId="0" xfId="0" applyFont="1">
      <alignment vertical="center"/>
    </xf>
    <xf numFmtId="0" fontId="32" fillId="0" borderId="34" xfId="0" applyFont="1" applyBorder="1">
      <alignment vertical="center"/>
    </xf>
    <xf numFmtId="0" fontId="33" fillId="0" borderId="35" xfId="0" applyFont="1" applyBorder="1">
      <alignment vertical="center"/>
    </xf>
    <xf numFmtId="0" fontId="33" fillId="0" borderId="36" xfId="0" applyFont="1" applyBorder="1">
      <alignment vertical="center"/>
    </xf>
    <xf numFmtId="0" fontId="33" fillId="0" borderId="0" xfId="0" applyFont="1">
      <alignment vertical="center"/>
    </xf>
    <xf numFmtId="0" fontId="32" fillId="0" borderId="37" xfId="0" applyFont="1" applyBorder="1">
      <alignment vertical="center"/>
    </xf>
    <xf numFmtId="0" fontId="33" fillId="0" borderId="38" xfId="0" applyFont="1" applyBorder="1">
      <alignment vertical="center"/>
    </xf>
    <xf numFmtId="179" fontId="34" fillId="0" borderId="0" xfId="2" applyNumberFormat="1" applyFont="1" applyAlignment="1">
      <alignment horizontal="center" vertical="center"/>
    </xf>
    <xf numFmtId="179" fontId="35" fillId="0" borderId="0" xfId="2" applyNumberFormat="1" applyFont="1" applyBorder="1" applyAlignment="1">
      <alignment horizontal="right"/>
    </xf>
    <xf numFmtId="179" fontId="35" fillId="0" borderId="0" xfId="2" applyNumberFormat="1" applyFont="1" applyBorder="1" applyAlignment="1">
      <alignment horizontal="left" vertical="center"/>
    </xf>
    <xf numFmtId="179" fontId="36" fillId="0" borderId="44" xfId="2" applyNumberFormat="1" applyFont="1" applyBorder="1" applyAlignment="1">
      <alignment vertical="center"/>
    </xf>
    <xf numFmtId="179" fontId="34" fillId="0" borderId="37" xfId="2" applyNumberFormat="1" applyFont="1" applyBorder="1" applyAlignment="1"/>
    <xf numFmtId="179" fontId="37" fillId="0" borderId="45" xfId="2" applyNumberFormat="1" applyFont="1" applyBorder="1" applyAlignment="1">
      <alignment horizontal="right" vertical="center"/>
    </xf>
    <xf numFmtId="179" fontId="35" fillId="0" borderId="0" xfId="2" applyNumberFormat="1" applyFont="1" applyFill="1" applyAlignment="1">
      <alignment vertical="center"/>
    </xf>
    <xf numFmtId="179" fontId="25" fillId="0" borderId="37" xfId="2" applyNumberFormat="1" applyFont="1" applyFill="1" applyBorder="1" applyAlignment="1">
      <alignment vertical="center" wrapText="1"/>
    </xf>
    <xf numFmtId="179" fontId="34" fillId="0" borderId="37" xfId="2" applyNumberFormat="1" applyFont="1" applyFill="1" applyBorder="1" applyAlignment="1"/>
    <xf numFmtId="179" fontId="34" fillId="0" borderId="0" xfId="2" applyNumberFormat="1" applyFont="1" applyFill="1" applyBorder="1" applyAlignment="1">
      <alignment horizontal="right" vertical="center"/>
    </xf>
    <xf numFmtId="179" fontId="34" fillId="0" borderId="38" xfId="2" applyNumberFormat="1" applyFont="1" applyFill="1" applyBorder="1" applyAlignment="1">
      <alignment vertical="center"/>
    </xf>
    <xf numFmtId="179" fontId="34" fillId="0" borderId="0" xfId="2" applyNumberFormat="1" applyFont="1" applyFill="1" applyAlignment="1">
      <alignment vertical="center"/>
    </xf>
    <xf numFmtId="179" fontId="35" fillId="0" borderId="39" xfId="2" applyNumberFormat="1" applyFont="1" applyBorder="1" applyAlignment="1">
      <alignment vertical="center" wrapText="1"/>
    </xf>
    <xf numFmtId="179" fontId="35" fillId="0" borderId="11" xfId="2" applyNumberFormat="1" applyFont="1" applyFill="1" applyBorder="1" applyAlignment="1">
      <alignment horizontal="left" vertical="center" wrapText="1"/>
    </xf>
    <xf numFmtId="179" fontId="35" fillId="0" borderId="0" xfId="2" applyNumberFormat="1" applyFont="1" applyFill="1" applyBorder="1" applyAlignment="1">
      <alignment horizontal="right" vertical="center" wrapText="1"/>
    </xf>
    <xf numFmtId="179" fontId="27" fillId="0" borderId="1" xfId="2" applyNumberFormat="1" applyFont="1" applyFill="1" applyBorder="1" applyAlignment="1">
      <alignment horizontal="center" vertical="center"/>
    </xf>
    <xf numFmtId="179" fontId="29" fillId="0" borderId="5" xfId="2" applyNumberFormat="1" applyFont="1" applyFill="1" applyBorder="1" applyAlignment="1">
      <alignment horizontal="center" vertical="top" wrapText="1"/>
    </xf>
    <xf numFmtId="179" fontId="25" fillId="0" borderId="24" xfId="2" applyNumberFormat="1" applyFont="1" applyFill="1" applyBorder="1" applyAlignment="1">
      <alignment horizontal="center" vertical="center" wrapText="1"/>
    </xf>
    <xf numFmtId="179" fontId="25" fillId="5" borderId="24" xfId="2" applyNumberFormat="1" applyFont="1" applyFill="1" applyBorder="1" applyAlignment="1">
      <alignment horizontal="right" vertical="center" wrapText="1"/>
    </xf>
    <xf numFmtId="0" fontId="39" fillId="0" borderId="0" xfId="0" applyFont="1">
      <alignment vertical="center"/>
    </xf>
    <xf numFmtId="179" fontId="36" fillId="0" borderId="44" xfId="2" applyNumberFormat="1" applyFont="1" applyFill="1" applyBorder="1" applyAlignment="1">
      <alignment vertical="center"/>
    </xf>
    <xf numFmtId="179" fontId="35" fillId="0" borderId="0" xfId="2" applyNumberFormat="1" applyFont="1" applyBorder="1" applyAlignment="1">
      <alignment horizontal="right" wrapText="1"/>
    </xf>
    <xf numFmtId="179" fontId="35" fillId="0" borderId="0" xfId="2" applyNumberFormat="1" applyFont="1" applyFill="1" applyBorder="1" applyAlignment="1">
      <alignment horizontal="right" wrapText="1"/>
    </xf>
    <xf numFmtId="179" fontId="35" fillId="0" borderId="38" xfId="2" applyNumberFormat="1" applyFont="1" applyBorder="1" applyAlignment="1">
      <alignment horizontal="center"/>
    </xf>
    <xf numFmtId="179" fontId="35" fillId="0" borderId="0" xfId="2" applyNumberFormat="1" applyFont="1" applyAlignment="1">
      <alignment horizontal="center"/>
    </xf>
    <xf numFmtId="179" fontId="35" fillId="0" borderId="0" xfId="3" applyNumberFormat="1" applyFont="1"/>
    <xf numFmtId="179" fontId="37" fillId="0" borderId="0" xfId="2" applyNumberFormat="1" applyFont="1" applyFill="1" applyBorder="1" applyAlignment="1">
      <alignment horizontal="right" vertical="center" wrapText="1"/>
    </xf>
    <xf numFmtId="179" fontId="35" fillId="0" borderId="38" xfId="2" applyNumberFormat="1" applyFont="1" applyFill="1" applyBorder="1" applyAlignment="1">
      <alignment horizontal="right" vertical="center" wrapText="1"/>
    </xf>
    <xf numFmtId="179" fontId="35" fillId="0" borderId="0" xfId="2" applyNumberFormat="1" applyFont="1" applyAlignment="1">
      <alignment horizontal="center" vertical="center"/>
    </xf>
    <xf numFmtId="179" fontId="35" fillId="0" borderId="11" xfId="2" applyNumberFormat="1" applyFont="1" applyBorder="1" applyAlignment="1">
      <alignment horizontal="center" vertical="center"/>
    </xf>
    <xf numFmtId="179" fontId="35" fillId="0" borderId="11" xfId="2" applyNumberFormat="1" applyFont="1" applyFill="1" applyBorder="1" applyAlignment="1">
      <alignment horizontal="left" vertical="center"/>
    </xf>
    <xf numFmtId="179" fontId="35" fillId="0" borderId="11" xfId="2" applyNumberFormat="1" applyFont="1" applyFill="1" applyBorder="1" applyAlignment="1">
      <alignment horizontal="right" vertical="center" wrapText="1"/>
    </xf>
    <xf numFmtId="179" fontId="35" fillId="0" borderId="0" xfId="2" applyNumberFormat="1" applyFont="1" applyFill="1" applyBorder="1" applyAlignment="1">
      <alignment vertical="center" shrinkToFit="1"/>
    </xf>
    <xf numFmtId="179" fontId="35" fillId="0" borderId="0" xfId="2" applyNumberFormat="1" applyFont="1" applyFill="1" applyBorder="1" applyAlignment="1">
      <alignment vertical="center"/>
    </xf>
    <xf numFmtId="179" fontId="37" fillId="0" borderId="0" xfId="2" applyNumberFormat="1" applyFont="1" applyFill="1" applyBorder="1" applyAlignment="1">
      <alignment vertical="center"/>
    </xf>
    <xf numFmtId="179" fontId="37" fillId="0" borderId="0" xfId="2" applyNumberFormat="1" applyFont="1" applyBorder="1" applyAlignment="1">
      <alignment vertical="center"/>
    </xf>
    <xf numFmtId="179" fontId="37" fillId="0" borderId="0" xfId="2" applyNumberFormat="1" applyFont="1" applyAlignment="1">
      <alignment horizontal="left" vertical="center"/>
    </xf>
    <xf numFmtId="179" fontId="37" fillId="7" borderId="0" xfId="2" applyNumberFormat="1" applyFont="1" applyFill="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9" fontId="13" fillId="0" borderId="0" xfId="2" applyNumberFormat="1" applyFont="1" applyAlignment="1">
      <alignment vertical="center"/>
    </xf>
    <xf numFmtId="38" fontId="42" fillId="0" borderId="0" xfId="4" applyFont="1" applyBorder="1" applyAlignment="1">
      <alignment horizontal="left" vertical="center"/>
    </xf>
    <xf numFmtId="38" fontId="44" fillId="0" borderId="0" xfId="4" applyFont="1"/>
    <xf numFmtId="38" fontId="10" fillId="0" borderId="0" xfId="4" applyFont="1"/>
    <xf numFmtId="38" fontId="44" fillId="0" borderId="11" xfId="4" applyFont="1" applyBorder="1" applyAlignment="1">
      <alignment horizontal="left" vertical="center"/>
    </xf>
    <xf numFmtId="38" fontId="44" fillId="0" borderId="11" xfId="4" applyFont="1" applyBorder="1" applyAlignment="1">
      <alignment horizontal="center" vertical="center"/>
    </xf>
    <xf numFmtId="38" fontId="44" fillId="0" borderId="18" xfId="4" applyFont="1" applyBorder="1" applyAlignment="1">
      <alignment horizontal="center" vertical="center"/>
    </xf>
    <xf numFmtId="38" fontId="44" fillId="0" borderId="1" xfId="4" applyFont="1" applyBorder="1" applyAlignment="1">
      <alignment vertical="center"/>
    </xf>
    <xf numFmtId="38" fontId="44" fillId="0" borderId="1" xfId="4" applyFont="1" applyBorder="1" applyAlignment="1">
      <alignment horizontal="right" vertical="center"/>
    </xf>
    <xf numFmtId="38" fontId="44" fillId="0" borderId="5" xfId="4" applyFont="1" applyBorder="1" applyAlignment="1">
      <alignment vertical="center"/>
    </xf>
    <xf numFmtId="38" fontId="44" fillId="0" borderId="5" xfId="4" applyFont="1" applyBorder="1" applyAlignment="1">
      <alignment horizontal="right" vertical="center"/>
    </xf>
    <xf numFmtId="0" fontId="44" fillId="0" borderId="5" xfId="5" applyFont="1" applyBorder="1" applyAlignment="1">
      <alignment vertical="center"/>
    </xf>
    <xf numFmtId="38" fontId="44" fillId="0" borderId="18" xfId="4" applyFont="1" applyBorder="1" applyAlignment="1">
      <alignment horizontal="right" vertical="center"/>
    </xf>
    <xf numFmtId="0" fontId="44" fillId="0" borderId="18" xfId="5" applyFont="1" applyBorder="1" applyAlignment="1">
      <alignment horizontal="left" vertical="center"/>
    </xf>
    <xf numFmtId="38" fontId="44" fillId="0" borderId="10" xfId="4" applyFont="1" applyBorder="1" applyAlignment="1">
      <alignment vertical="center"/>
    </xf>
    <xf numFmtId="38" fontId="44" fillId="0" borderId="0" xfId="4" applyFont="1" applyBorder="1" applyAlignment="1">
      <alignment vertical="center"/>
    </xf>
    <xf numFmtId="38" fontId="44" fillId="0" borderId="11" xfId="4" applyFont="1" applyBorder="1" applyAlignment="1">
      <alignment vertical="center"/>
    </xf>
    <xf numFmtId="38" fontId="44" fillId="0" borderId="47" xfId="4" applyFont="1" applyBorder="1" applyAlignment="1">
      <alignment vertical="center"/>
    </xf>
    <xf numFmtId="38" fontId="44" fillId="0" borderId="12" xfId="4" applyFont="1" applyBorder="1" applyAlignment="1">
      <alignment horizontal="right" vertical="center"/>
    </xf>
    <xf numFmtId="38" fontId="43" fillId="0" borderId="0" xfId="4" applyFont="1" applyBorder="1" applyAlignment="1">
      <alignment horizontal="right" vertical="center"/>
    </xf>
    <xf numFmtId="38" fontId="44" fillId="0" borderId="0" xfId="4" applyFont="1" applyAlignment="1">
      <alignment horizontal="left" vertical="center"/>
    </xf>
    <xf numFmtId="38" fontId="44" fillId="0" borderId="0" xfId="4" applyFont="1" applyAlignment="1">
      <alignment vertical="center"/>
    </xf>
    <xf numFmtId="38" fontId="44" fillId="0" borderId="0" xfId="4" applyFont="1" applyAlignment="1">
      <alignment horizontal="right" vertical="center"/>
    </xf>
    <xf numFmtId="38" fontId="44" fillId="0" borderId="0" xfId="4" applyFont="1" applyBorder="1" applyAlignment="1">
      <alignment horizontal="right" vertical="center"/>
    </xf>
    <xf numFmtId="38" fontId="44" fillId="0" borderId="0" xfId="4" applyFont="1" applyBorder="1"/>
    <xf numFmtId="38" fontId="46" fillId="0" borderId="0" xfId="4" applyFont="1" applyAlignment="1">
      <alignment horizontal="right" vertical="center"/>
    </xf>
    <xf numFmtId="38" fontId="44" fillId="0" borderId="5" xfId="4" applyFont="1" applyBorder="1" applyAlignment="1">
      <alignment horizontal="center" vertical="center"/>
    </xf>
    <xf numFmtId="38" fontId="44" fillId="0" borderId="11" xfId="4" applyFont="1" applyBorder="1" applyAlignment="1">
      <alignment horizontal="right" vertical="center"/>
    </xf>
    <xf numFmtId="179" fontId="29" fillId="8" borderId="5" xfId="2" applyNumberFormat="1" applyFont="1" applyFill="1" applyBorder="1" applyAlignment="1">
      <alignment horizontal="center" vertical="top" wrapText="1"/>
    </xf>
    <xf numFmtId="179" fontId="25" fillId="8" borderId="24" xfId="2" applyNumberFormat="1" applyFont="1" applyFill="1" applyBorder="1" applyAlignment="1">
      <alignment horizontal="center" vertical="center" wrapText="1"/>
    </xf>
    <xf numFmtId="179" fontId="29" fillId="8" borderId="24" xfId="2" applyNumberFormat="1" applyFont="1" applyFill="1" applyBorder="1" applyAlignment="1">
      <alignment horizontal="center" vertical="center" wrapText="1"/>
    </xf>
    <xf numFmtId="179" fontId="25" fillId="8" borderId="24" xfId="2" applyNumberFormat="1" applyFont="1" applyFill="1" applyBorder="1" applyAlignment="1">
      <alignment horizontal="right" vertical="center" wrapText="1"/>
    </xf>
    <xf numFmtId="179" fontId="29" fillId="8" borderId="24" xfId="2" applyNumberFormat="1" applyFont="1" applyFill="1" applyBorder="1" applyAlignment="1">
      <alignment horizontal="right" vertical="center" wrapText="1"/>
    </xf>
    <xf numFmtId="179" fontId="27" fillId="8" borderId="1" xfId="2" applyNumberFormat="1" applyFont="1" applyFill="1" applyBorder="1" applyAlignment="1">
      <alignment horizontal="center" vertical="center"/>
    </xf>
    <xf numFmtId="179" fontId="28" fillId="8" borderId="1" xfId="2" applyNumberFormat="1" applyFont="1" applyFill="1" applyBorder="1" applyAlignment="1">
      <alignment horizontal="left" vertical="center"/>
    </xf>
    <xf numFmtId="179" fontId="29" fillId="8" borderId="1" xfId="2" applyNumberFormat="1" applyFont="1" applyFill="1" applyBorder="1" applyAlignment="1">
      <alignment horizontal="left" vertical="center"/>
    </xf>
    <xf numFmtId="179" fontId="25" fillId="8" borderId="1" xfId="2" applyNumberFormat="1" applyFont="1" applyFill="1" applyBorder="1" applyAlignment="1">
      <alignment horizontal="center"/>
    </xf>
    <xf numFmtId="0" fontId="20" fillId="8" borderId="18" xfId="0" applyFont="1" applyFill="1" applyBorder="1">
      <alignment vertical="center"/>
    </xf>
    <xf numFmtId="179" fontId="35" fillId="8" borderId="11" xfId="2" applyNumberFormat="1" applyFont="1" applyFill="1" applyBorder="1" applyAlignment="1">
      <alignment horizontal="right" vertical="center" wrapText="1"/>
    </xf>
    <xf numFmtId="38" fontId="44" fillId="8" borderId="0" xfId="4" applyFont="1" applyFill="1" applyAlignment="1">
      <alignment vertical="center"/>
    </xf>
    <xf numFmtId="179" fontId="51" fillId="0" borderId="0" xfId="2" applyNumberFormat="1" applyFont="1" applyAlignment="1">
      <alignment vertical="center"/>
    </xf>
    <xf numFmtId="179" fontId="52" fillId="0" borderId="0" xfId="2" applyNumberFormat="1" applyFont="1" applyAlignment="1">
      <alignment horizontal="center" vertical="center"/>
    </xf>
    <xf numFmtId="179" fontId="51" fillId="0" borderId="37" xfId="2" applyNumberFormat="1" applyFont="1" applyBorder="1" applyAlignment="1">
      <alignment horizontal="center" vertical="center" wrapText="1"/>
    </xf>
    <xf numFmtId="179" fontId="25" fillId="0" borderId="0" xfId="2" applyNumberFormat="1" applyFont="1" applyFill="1" applyBorder="1" applyAlignment="1">
      <alignment horizontal="right" vertical="center"/>
    </xf>
    <xf numFmtId="179" fontId="25" fillId="0" borderId="38" xfId="2" applyNumberFormat="1" applyFont="1" applyFill="1" applyBorder="1" applyAlignment="1">
      <alignment vertical="center"/>
    </xf>
    <xf numFmtId="179" fontId="25" fillId="0" borderId="38" xfId="2" applyNumberFormat="1" applyFont="1" applyFill="1" applyBorder="1" applyAlignment="1">
      <alignment horizontal="right" vertical="center" wrapText="1"/>
    </xf>
    <xf numFmtId="179" fontId="25" fillId="0" borderId="0" xfId="2" applyNumberFormat="1" applyFont="1" applyFill="1" applyBorder="1" applyAlignment="1">
      <alignment vertical="center" shrinkToFit="1"/>
    </xf>
    <xf numFmtId="179" fontId="51" fillId="0" borderId="0" xfId="2" applyNumberFormat="1" applyFont="1" applyAlignment="1">
      <alignment horizontal="right" vertical="center"/>
    </xf>
    <xf numFmtId="38" fontId="25" fillId="5" borderId="24" xfId="1" applyFont="1" applyFill="1" applyBorder="1" applyAlignment="1">
      <alignment horizontal="right" vertical="center" wrapText="1"/>
    </xf>
    <xf numFmtId="38" fontId="25" fillId="8" borderId="24" xfId="1" applyFont="1" applyFill="1" applyBorder="1" applyAlignment="1">
      <alignment horizontal="right" vertical="center" wrapText="1"/>
    </xf>
    <xf numFmtId="38" fontId="25" fillId="0" borderId="0" xfId="1" applyFont="1" applyFill="1" applyBorder="1" applyAlignment="1">
      <alignment horizontal="right" vertical="center" wrapText="1"/>
    </xf>
    <xf numFmtId="179" fontId="51" fillId="0" borderId="37" xfId="2" applyNumberFormat="1" applyFont="1" applyFill="1" applyBorder="1" applyAlignment="1">
      <alignment horizontal="center" vertical="center" wrapText="1"/>
    </xf>
    <xf numFmtId="179" fontId="36" fillId="0" borderId="11" xfId="2" applyNumberFormat="1" applyFont="1" applyBorder="1" applyAlignment="1">
      <alignment vertical="center"/>
    </xf>
    <xf numFmtId="0" fontId="8" fillId="5" borderId="0" xfId="0" applyFont="1" applyFill="1">
      <alignment vertical="center"/>
    </xf>
    <xf numFmtId="180" fontId="0" fillId="0" borderId="0" xfId="0" applyNumberFormat="1" applyAlignment="1">
      <alignment horizontal="left" vertical="center"/>
    </xf>
    <xf numFmtId="180" fontId="0" fillId="0" borderId="0" xfId="0" applyNumberFormat="1" applyAlignment="1">
      <alignment horizontal="center" vertical="center"/>
    </xf>
    <xf numFmtId="0" fontId="0" fillId="0" borderId="48" xfId="0" applyBorder="1">
      <alignment vertical="center"/>
    </xf>
    <xf numFmtId="0" fontId="0" fillId="0" borderId="10" xfId="0" applyBorder="1">
      <alignment vertical="center"/>
    </xf>
    <xf numFmtId="0" fontId="0" fillId="0" borderId="49" xfId="0" applyBorder="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179" fontId="34" fillId="0" borderId="0" xfId="2" applyNumberFormat="1" applyFont="1" applyBorder="1" applyAlignment="1">
      <alignment horizontal="left" vertical="center"/>
    </xf>
    <xf numFmtId="0" fontId="8" fillId="0" borderId="14" xfId="0" applyFont="1" applyBorder="1" applyAlignment="1">
      <alignment horizontal="left" vertical="center" indent="1"/>
    </xf>
    <xf numFmtId="0" fontId="4" fillId="0" borderId="13" xfId="0" applyFont="1" applyBorder="1" applyAlignment="1">
      <alignment horizontal="center" vertical="center"/>
    </xf>
    <xf numFmtId="180" fontId="7" fillId="8" borderId="13" xfId="0" applyNumberFormat="1" applyFont="1" applyFill="1" applyBorder="1" applyAlignment="1">
      <alignment horizontal="center" vertical="center"/>
    </xf>
    <xf numFmtId="179" fontId="37" fillId="0" borderId="0" xfId="2" applyNumberFormat="1" applyFont="1" applyFill="1" applyAlignment="1">
      <alignment vertical="center"/>
    </xf>
    <xf numFmtId="179" fontId="37" fillId="0" borderId="0" xfId="2" applyNumberFormat="1" applyFont="1" applyAlignment="1">
      <alignment vertical="center"/>
    </xf>
    <xf numFmtId="38" fontId="44" fillId="0" borderId="1" xfId="4" applyFont="1" applyBorder="1" applyAlignment="1">
      <alignment horizontal="center" vertical="center"/>
    </xf>
    <xf numFmtId="0" fontId="4" fillId="0" borderId="0" xfId="0" applyFont="1" applyAlignment="1" applyProtection="1">
      <alignment horizontal="left" vertical="center" wrapText="1"/>
      <protection locked="0"/>
    </xf>
    <xf numFmtId="0" fontId="4" fillId="0" borderId="0" xfId="0" applyFont="1">
      <alignment vertical="center"/>
    </xf>
    <xf numFmtId="0" fontId="21" fillId="0" borderId="0" xfId="0" applyFont="1" applyAlignment="1">
      <alignment horizontal="center" vertical="center"/>
    </xf>
    <xf numFmtId="0" fontId="4" fillId="0" borderId="9" xfId="0" quotePrefix="1" applyFont="1" applyBorder="1" applyAlignment="1" applyProtection="1">
      <alignment horizontal="left" vertical="center"/>
      <protection locked="0"/>
    </xf>
    <xf numFmtId="0" fontId="0" fillId="0" borderId="10" xfId="0" applyBorder="1" applyAlignment="1">
      <alignment horizontal="left" vertical="center"/>
    </xf>
    <xf numFmtId="0" fontId="0" fillId="0" borderId="17" xfId="0" applyBorder="1" applyAlignment="1">
      <alignment horizontal="left" vertical="center"/>
    </xf>
    <xf numFmtId="0" fontId="11" fillId="5" borderId="28" xfId="0" applyFont="1" applyFill="1" applyBorder="1" applyAlignment="1" applyProtection="1">
      <alignment horizontal="center" vertical="center" shrinkToFit="1"/>
      <protection locked="0"/>
    </xf>
    <xf numFmtId="0" fontId="11" fillId="5" borderId="29" xfId="0" applyFont="1" applyFill="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protection locked="0"/>
    </xf>
    <xf numFmtId="49" fontId="8" fillId="5" borderId="18" xfId="0" applyNumberFormat="1" applyFont="1" applyFill="1" applyBorder="1" applyAlignment="1" applyProtection="1">
      <alignment horizontal="left" vertical="center" wrapText="1"/>
      <protection locked="0"/>
    </xf>
    <xf numFmtId="49" fontId="8" fillId="5" borderId="24" xfId="0" applyNumberFormat="1" applyFont="1" applyFill="1" applyBorder="1" applyAlignment="1" applyProtection="1">
      <alignment horizontal="left" vertical="center" wrapText="1"/>
      <protection locked="0"/>
    </xf>
    <xf numFmtId="49" fontId="4" fillId="5" borderId="10" xfId="0" applyNumberFormat="1" applyFont="1" applyFill="1" applyBorder="1" applyAlignment="1" applyProtection="1">
      <alignment horizontal="center" wrapText="1"/>
      <protection locked="0"/>
    </xf>
    <xf numFmtId="49" fontId="4" fillId="5" borderId="11" xfId="0" applyNumberFormat="1" applyFont="1" applyFill="1" applyBorder="1" applyAlignment="1" applyProtection="1">
      <alignment horizontal="center" wrapText="1"/>
      <protection locked="0"/>
    </xf>
    <xf numFmtId="49" fontId="7" fillId="5" borderId="11" xfId="0" applyNumberFormat="1" applyFont="1" applyFill="1" applyBorder="1" applyAlignment="1" applyProtection="1">
      <alignment horizontal="left" vertical="top" wrapText="1" shrinkToFit="1"/>
      <protection locked="0"/>
    </xf>
    <xf numFmtId="49" fontId="7" fillId="5"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pplyProtection="1">
      <alignment horizontal="center" wrapText="1"/>
      <protection locked="0"/>
    </xf>
    <xf numFmtId="49" fontId="8" fillId="5" borderId="18" xfId="0" applyNumberFormat="1" applyFont="1" applyFill="1" applyBorder="1" applyAlignment="1" applyProtection="1">
      <alignment horizontal="center" vertical="center"/>
      <protection locked="0"/>
    </xf>
    <xf numFmtId="49" fontId="7" fillId="5" borderId="10" xfId="0" applyNumberFormat="1" applyFont="1" applyFill="1" applyBorder="1" applyAlignment="1" applyProtection="1">
      <alignment horizontal="left" vertical="center" wrapText="1" shrinkToFit="1"/>
      <protection locked="0"/>
    </xf>
    <xf numFmtId="49" fontId="7" fillId="5" borderId="10"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pplyProtection="1">
      <alignment horizontal="center" vertical="center" shrinkToFit="1"/>
      <protection locked="0"/>
    </xf>
    <xf numFmtId="49" fontId="7" fillId="5" borderId="11" xfId="0" applyNumberFormat="1" applyFont="1" applyFill="1" applyBorder="1" applyAlignment="1" applyProtection="1">
      <alignment horizontal="left" vertical="top" shrinkToFit="1"/>
      <protection locked="0"/>
    </xf>
    <xf numFmtId="49" fontId="7" fillId="5" borderId="13" xfId="0" applyNumberFormat="1" applyFont="1" applyFill="1" applyBorder="1" applyAlignment="1" applyProtection="1">
      <alignment horizontal="left" vertical="center" shrinkToFit="1"/>
      <protection locked="0"/>
    </xf>
    <xf numFmtId="49" fontId="4" fillId="5" borderId="13" xfId="0" applyNumberFormat="1" applyFont="1" applyFill="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14" xfId="0" applyNumberFormat="1" applyFont="1" applyBorder="1" applyAlignment="1" applyProtection="1">
      <alignment horizontal="center" vertical="center" wrapText="1" shrinkToFit="1"/>
      <protection locked="0"/>
    </xf>
    <xf numFmtId="0" fontId="11" fillId="5" borderId="27" xfId="0" applyFont="1" applyFill="1" applyBorder="1" applyAlignment="1" applyProtection="1">
      <alignment horizontal="center" vertical="center" shrinkToFit="1"/>
      <protection locked="0"/>
    </xf>
    <xf numFmtId="49" fontId="7" fillId="5" borderId="12" xfId="0" applyNumberFormat="1" applyFont="1" applyFill="1" applyBorder="1" applyAlignment="1" applyProtection="1">
      <alignment horizontal="left" vertical="center" shrinkToFit="1"/>
      <protection locked="0"/>
    </xf>
    <xf numFmtId="49" fontId="1" fillId="0" borderId="18" xfId="0" applyNumberFormat="1" applyFont="1" applyBorder="1" applyAlignment="1" applyProtection="1">
      <alignment horizontal="center" vertical="center" textRotation="255" wrapText="1" shrinkToFit="1"/>
      <protection locked="0"/>
    </xf>
    <xf numFmtId="49" fontId="4" fillId="0" borderId="18" xfId="0" applyNumberFormat="1" applyFont="1" applyBorder="1" applyAlignment="1" applyProtection="1">
      <alignment horizontal="center" vertical="center" wrapText="1" shrinkToFit="1"/>
      <protection locked="0"/>
    </xf>
    <xf numFmtId="49" fontId="8" fillId="5" borderId="18" xfId="0" applyNumberFormat="1" applyFont="1" applyFill="1" applyBorder="1" applyAlignment="1" applyProtection="1">
      <alignment horizontal="center" vertical="center" wrapText="1" shrinkToFit="1"/>
      <protection locked="0"/>
    </xf>
    <xf numFmtId="0" fontId="4" fillId="4" borderId="12"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49" fontId="8" fillId="5" borderId="24" xfId="0" applyNumberFormat="1" applyFont="1" applyFill="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77" fontId="16"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4" xfId="0" applyFont="1" applyBorder="1" applyAlignment="1" applyProtection="1">
      <alignment horizontal="center" vertical="center" textRotation="255" wrapText="1"/>
      <protection locked="0"/>
    </xf>
    <xf numFmtId="0" fontId="4" fillId="0" borderId="31" xfId="0" applyFont="1" applyBorder="1" applyAlignment="1" applyProtection="1">
      <alignment horizontal="left" vertical="center"/>
      <protection locked="0"/>
    </xf>
    <xf numFmtId="0" fontId="4" fillId="2" borderId="25"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0" fontId="4" fillId="2" borderId="18" xfId="0" applyFont="1" applyFill="1" applyBorder="1" applyAlignment="1" applyProtection="1">
      <alignment horizontal="center" vertical="center"/>
      <protection locked="0"/>
    </xf>
    <xf numFmtId="0" fontId="8" fillId="5"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center" vertical="center" shrinkToFit="1"/>
      <protection locked="0"/>
    </xf>
    <xf numFmtId="0" fontId="7" fillId="5" borderId="18" xfId="0" applyFont="1" applyFill="1" applyBorder="1" applyAlignment="1" applyProtection="1">
      <alignment horizontal="left" vertical="center" shrinkToFit="1"/>
      <protection locked="0"/>
    </xf>
    <xf numFmtId="0" fontId="7" fillId="5" borderId="18" xfId="0" applyFont="1" applyFill="1" applyBorder="1" applyAlignment="1" applyProtection="1">
      <alignment horizontal="left" vertical="center" wrapText="1"/>
      <protection locked="0"/>
    </xf>
    <xf numFmtId="0" fontId="5" fillId="0" borderId="0" xfId="0" applyFont="1" applyAlignment="1" applyProtection="1">
      <alignment horizontal="left" vertical="center"/>
      <protection locked="0"/>
    </xf>
    <xf numFmtId="0" fontId="8" fillId="5" borderId="24" xfId="0" applyFont="1" applyFill="1" applyBorder="1" applyAlignment="1" applyProtection="1">
      <alignment horizontal="left" vertical="center" wrapText="1" shrinkToFit="1"/>
      <protection locked="0"/>
    </xf>
    <xf numFmtId="0" fontId="15" fillId="5" borderId="18" xfId="0" applyFont="1" applyFill="1" applyBorder="1" applyAlignment="1" applyProtection="1">
      <alignment horizontal="left" vertical="center" shrinkToFit="1"/>
      <protection locked="0"/>
    </xf>
    <xf numFmtId="0" fontId="15" fillId="5" borderId="18"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center" vertical="center"/>
      <protection locked="0"/>
    </xf>
    <xf numFmtId="0" fontId="4" fillId="5"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protection locked="0"/>
    </xf>
    <xf numFmtId="0" fontId="11" fillId="5" borderId="26"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0" fillId="0" borderId="0" xfId="0" applyAlignment="1">
      <alignment horizontal="left" vertical="center" wrapText="1"/>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0" fillId="0" borderId="0" xfId="0" applyAlignment="1">
      <alignment horizontal="center" vertical="center"/>
    </xf>
    <xf numFmtId="0" fontId="1" fillId="0" borderId="1" xfId="0" quotePrefix="1" applyFont="1" applyBorder="1" applyAlignment="1" applyProtection="1">
      <alignment horizontal="center" vertical="center" textRotation="255" wrapText="1"/>
      <protection locked="0"/>
    </xf>
    <xf numFmtId="0" fontId="0" fillId="0" borderId="5" xfId="0" applyBorder="1" applyAlignment="1">
      <alignment horizontal="center" vertical="center" textRotation="255" wrapText="1"/>
    </xf>
    <xf numFmtId="0" fontId="0" fillId="0" borderId="24" xfId="0" applyBorder="1" applyAlignment="1">
      <alignment horizontal="center" vertical="center" textRotation="255" wrapText="1"/>
    </xf>
    <xf numFmtId="0" fontId="4" fillId="0" borderId="16" xfId="0" quotePrefix="1" applyFont="1" applyBorder="1" applyAlignment="1" applyProtection="1">
      <alignment horizontal="left" vertical="center"/>
      <protection locked="0"/>
    </xf>
    <xf numFmtId="0" fontId="0" fillId="0" borderId="0" xfId="0" applyAlignment="1">
      <alignment horizontal="left" vertical="center"/>
    </xf>
    <xf numFmtId="0" fontId="0" fillId="0" borderId="23" xfId="0" applyBorder="1" applyAlignment="1">
      <alignment horizontal="left" vertical="center"/>
    </xf>
    <xf numFmtId="0" fontId="4" fillId="0" borderId="33" xfId="0" quotePrefix="1" applyFont="1" applyBorder="1" applyAlignment="1" applyProtection="1">
      <alignment horizontal="left" vertical="center"/>
      <protection locked="0"/>
    </xf>
    <xf numFmtId="0" fontId="0" fillId="0" borderId="11" xfId="0" applyBorder="1" applyAlignment="1">
      <alignment horizontal="left" vertical="center"/>
    </xf>
    <xf numFmtId="0" fontId="0" fillId="0" borderId="15" xfId="0" applyBorder="1" applyAlignment="1">
      <alignment horizontal="left" vertical="center"/>
    </xf>
    <xf numFmtId="0" fontId="4" fillId="0" borderId="25" xfId="0" applyFont="1" applyBorder="1" applyAlignment="1" applyProtection="1">
      <alignment horizontal="center" vertical="center" textRotation="255"/>
      <protection locked="0"/>
    </xf>
    <xf numFmtId="0" fontId="4" fillId="0" borderId="32"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8" fillId="5" borderId="18" xfId="0" applyFont="1" applyFill="1" applyBorder="1" applyAlignment="1" applyProtection="1">
      <alignment horizontal="left" vertical="center" shrinkToFit="1"/>
      <protection locked="0"/>
    </xf>
    <xf numFmtId="0" fontId="0" fillId="0" borderId="18" xfId="0" applyBorder="1" applyAlignment="1">
      <alignment horizontal="center" vertical="center"/>
    </xf>
    <xf numFmtId="0" fontId="0" fillId="0" borderId="18" xfId="0" applyBorder="1">
      <alignment vertical="center"/>
    </xf>
    <xf numFmtId="3" fontId="0" fillId="0" borderId="18" xfId="0" applyNumberFormat="1" applyBorder="1" applyAlignment="1">
      <alignment horizontal="right" vertical="center"/>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5" borderId="17" xfId="0" applyFill="1" applyBorder="1" applyAlignment="1">
      <alignment horizontal="left" vertical="top"/>
    </xf>
    <xf numFmtId="0" fontId="0" fillId="5" borderId="33" xfId="0" applyFill="1" applyBorder="1" applyAlignment="1">
      <alignment horizontal="left" vertical="top"/>
    </xf>
    <xf numFmtId="0" fontId="0" fillId="5" borderId="11" xfId="0" applyFill="1" applyBorder="1" applyAlignment="1">
      <alignment horizontal="left" vertical="top"/>
    </xf>
    <xf numFmtId="0" fontId="0" fillId="5" borderId="15" xfId="0" applyFill="1" applyBorder="1" applyAlignment="1">
      <alignment horizontal="left" vertical="top"/>
    </xf>
    <xf numFmtId="0" fontId="0" fillId="5" borderId="18" xfId="0" applyFill="1" applyBorder="1">
      <alignment vertical="center"/>
    </xf>
    <xf numFmtId="3" fontId="0" fillId="5" borderId="18" xfId="0" applyNumberFormat="1" applyFill="1" applyBorder="1" applyAlignment="1">
      <alignment horizontal="right" vertical="center"/>
    </xf>
    <xf numFmtId="0" fontId="0" fillId="0" borderId="12" xfId="0" applyBorder="1" applyAlignment="1">
      <alignment horizontal="center" vertical="center"/>
    </xf>
    <xf numFmtId="0" fontId="23" fillId="0" borderId="18" xfId="0" applyFont="1" applyBorder="1" applyAlignment="1">
      <alignment horizontal="center" vertical="center" wrapText="1"/>
    </xf>
    <xf numFmtId="0" fontId="23" fillId="0" borderId="18" xfId="0" applyFont="1" applyBorder="1" applyAlignment="1">
      <alignment horizontal="center" vertical="center"/>
    </xf>
    <xf numFmtId="0" fontId="0" fillId="5" borderId="18" xfId="0" applyFill="1" applyBorder="1" applyAlignment="1">
      <alignment horizontal="right" vertical="center"/>
    </xf>
    <xf numFmtId="0" fontId="0" fillId="0" borderId="18" xfId="0" applyBorder="1" applyAlignment="1">
      <alignment horizontal="right" vertical="center"/>
    </xf>
    <xf numFmtId="0" fontId="0" fillId="5" borderId="9" xfId="0" applyFill="1" applyBorder="1" applyAlignment="1">
      <alignment vertical="top"/>
    </xf>
    <xf numFmtId="0" fontId="0" fillId="5" borderId="10" xfId="0" applyFill="1" applyBorder="1" applyAlignment="1">
      <alignment vertical="top"/>
    </xf>
    <xf numFmtId="0" fontId="0" fillId="5" borderId="17" xfId="0" applyFill="1" applyBorder="1" applyAlignment="1">
      <alignment vertical="top"/>
    </xf>
    <xf numFmtId="0" fontId="0" fillId="5" borderId="16" xfId="0" applyFill="1" applyBorder="1" applyAlignment="1">
      <alignment vertical="top"/>
    </xf>
    <xf numFmtId="0" fontId="0" fillId="5" borderId="0" xfId="0" applyFill="1" applyAlignment="1">
      <alignment vertical="top"/>
    </xf>
    <xf numFmtId="0" fontId="0" fillId="5" borderId="23" xfId="0" applyFill="1" applyBorder="1" applyAlignment="1">
      <alignment vertical="top"/>
    </xf>
    <xf numFmtId="0" fontId="0" fillId="5" borderId="33" xfId="0" applyFill="1" applyBorder="1" applyAlignment="1">
      <alignment vertical="top"/>
    </xf>
    <xf numFmtId="0" fontId="0" fillId="5" borderId="11" xfId="0" applyFill="1" applyBorder="1" applyAlignment="1">
      <alignment vertical="top"/>
    </xf>
    <xf numFmtId="0" fontId="0" fillId="5" borderId="15" xfId="0" applyFill="1" applyBorder="1" applyAlignment="1">
      <alignment vertical="top"/>
    </xf>
    <xf numFmtId="0" fontId="38" fillId="0" borderId="18" xfId="0" applyFont="1" applyBorder="1" applyAlignment="1">
      <alignment horizontal="center" vertical="center"/>
    </xf>
    <xf numFmtId="0" fontId="39" fillId="4" borderId="18" xfId="0" applyFont="1" applyFill="1" applyBorder="1" applyAlignment="1">
      <alignment horizontal="center" vertical="center" shrinkToFit="1"/>
    </xf>
    <xf numFmtId="0" fontId="32" fillId="0" borderId="0" xfId="0" applyFont="1" applyAlignment="1">
      <alignment horizontal="center" vertical="center"/>
    </xf>
    <xf numFmtId="180" fontId="0" fillId="8" borderId="12" xfId="0" applyNumberFormat="1" applyFill="1" applyBorder="1" applyAlignment="1">
      <alignment horizontal="center" vertical="center" shrinkToFit="1"/>
    </xf>
    <xf numFmtId="180" fontId="0" fillId="8" borderId="13" xfId="0" applyNumberFormat="1" applyFill="1" applyBorder="1" applyAlignment="1">
      <alignment horizontal="center" vertical="center" shrinkToFit="1"/>
    </xf>
    <xf numFmtId="180" fontId="0" fillId="8" borderId="14" xfId="0" applyNumberFormat="1" applyFill="1" applyBorder="1" applyAlignment="1">
      <alignment horizontal="center" vertical="center" shrinkToFit="1"/>
    </xf>
    <xf numFmtId="0" fontId="15" fillId="5" borderId="18" xfId="0" applyFont="1" applyFill="1" applyBorder="1" applyAlignment="1" applyProtection="1">
      <alignment horizontal="center" vertical="center" shrinkToFit="1"/>
      <protection locked="0"/>
    </xf>
    <xf numFmtId="179" fontId="25" fillId="0" borderId="0" xfId="2" applyNumberFormat="1" applyFont="1" applyAlignment="1">
      <alignment vertical="center"/>
    </xf>
    <xf numFmtId="179" fontId="25" fillId="0" borderId="0" xfId="2" applyNumberFormat="1" applyFont="1" applyAlignment="1">
      <alignment horizontal="left" vertical="center" shrinkToFit="1"/>
    </xf>
    <xf numFmtId="179" fontId="60" fillId="0" borderId="0" xfId="2" applyNumberFormat="1" applyFont="1" applyAlignment="1">
      <alignment horizontal="right" vertical="center"/>
    </xf>
    <xf numFmtId="0" fontId="60" fillId="0" borderId="0" xfId="0" applyFont="1" applyAlignment="1">
      <alignment horizontal="right" vertical="center"/>
    </xf>
    <xf numFmtId="179" fontId="34" fillId="0" borderId="0" xfId="2" applyNumberFormat="1" applyFont="1" applyAlignment="1">
      <alignment horizontal="center" vertical="center"/>
    </xf>
    <xf numFmtId="179" fontId="25" fillId="8" borderId="11" xfId="2" applyNumberFormat="1" applyFont="1" applyFill="1" applyBorder="1" applyAlignment="1">
      <alignment horizontal="center" shrinkToFit="1"/>
    </xf>
    <xf numFmtId="179" fontId="30" fillId="0" borderId="0" xfId="2" applyNumberFormat="1" applyFont="1" applyAlignment="1">
      <alignment vertical="center" shrinkToFit="1"/>
    </xf>
    <xf numFmtId="179" fontId="25" fillId="0" borderId="0" xfId="2" applyNumberFormat="1" applyFont="1" applyAlignment="1">
      <alignment vertical="center" shrinkToFit="1"/>
    </xf>
    <xf numFmtId="38" fontId="45" fillId="0" borderId="0" xfId="4" applyFont="1" applyBorder="1" applyAlignment="1">
      <alignment horizontal="left" vertical="center" shrinkToFit="1"/>
    </xf>
    <xf numFmtId="0" fontId="45" fillId="0" borderId="0" xfId="5" applyFont="1" applyAlignment="1">
      <alignment horizontal="left" vertical="center" shrinkToFit="1"/>
    </xf>
    <xf numFmtId="38" fontId="46" fillId="0" borderId="0" xfId="4" applyFont="1" applyBorder="1" applyAlignment="1">
      <alignment horizontal="right" vertical="center"/>
    </xf>
    <xf numFmtId="38" fontId="46" fillId="0" borderId="0" xfId="4" applyFont="1" applyAlignment="1">
      <alignment horizontal="right" vertical="center"/>
    </xf>
    <xf numFmtId="38" fontId="22" fillId="0" borderId="0" xfId="4" applyFont="1" applyBorder="1" applyAlignment="1">
      <alignment horizontal="center" vertical="center" wrapText="1"/>
    </xf>
    <xf numFmtId="38" fontId="22" fillId="0" borderId="0" xfId="4" applyFont="1" applyBorder="1" applyAlignment="1">
      <alignment horizontal="center" vertical="center"/>
    </xf>
    <xf numFmtId="38" fontId="44" fillId="8" borderId="0" xfId="4" applyFont="1" applyFill="1" applyAlignment="1">
      <alignment horizontal="left" vertical="center"/>
    </xf>
    <xf numFmtId="38" fontId="44" fillId="5" borderId="0" xfId="4" applyFont="1" applyFill="1" applyAlignment="1">
      <alignment horizontal="left" vertical="center"/>
    </xf>
    <xf numFmtId="0" fontId="0" fillId="5" borderId="0" xfId="0" applyFill="1" applyAlignment="1">
      <alignment horizontal="left" vertical="center"/>
    </xf>
    <xf numFmtId="180" fontId="7" fillId="8" borderId="0" xfId="0" applyNumberFormat="1" applyFont="1" applyFill="1" applyAlignment="1">
      <alignment horizontal="left" vertical="center"/>
    </xf>
    <xf numFmtId="180" fontId="0" fillId="8" borderId="0" xfId="0" applyNumberFormat="1" applyFill="1">
      <alignment vertical="center"/>
    </xf>
    <xf numFmtId="0" fontId="4" fillId="0" borderId="0" xfId="0" applyFont="1" applyAlignment="1">
      <alignment horizontal="center" vertical="center" wrapText="1"/>
    </xf>
    <xf numFmtId="180" fontId="0" fillId="8" borderId="0" xfId="0" applyNumberFormat="1" applyFill="1" applyAlignment="1">
      <alignment horizontal="left" vertical="center"/>
    </xf>
    <xf numFmtId="0" fontId="0" fillId="8" borderId="0" xfId="0" applyFill="1" applyAlignment="1">
      <alignment horizontal="left" vertical="center"/>
    </xf>
    <xf numFmtId="58" fontId="8" fillId="5" borderId="0" xfId="0" applyNumberFormat="1" applyFont="1" applyFill="1" applyAlignment="1">
      <alignment horizontal="right" vertical="center"/>
    </xf>
    <xf numFmtId="0" fontId="8" fillId="0" borderId="0" xfId="0" applyFont="1">
      <alignment vertical="center"/>
    </xf>
    <xf numFmtId="0" fontId="8" fillId="0" borderId="0" xfId="0" applyFont="1" applyAlignment="1">
      <alignment horizontal="center" vertical="top"/>
    </xf>
    <xf numFmtId="0" fontId="0" fillId="0" borderId="0" xfId="0" applyAlignment="1">
      <alignment horizontal="center" vertical="top"/>
    </xf>
    <xf numFmtId="0" fontId="7" fillId="5" borderId="0" xfId="0" applyFont="1" applyFill="1">
      <alignment vertical="center"/>
    </xf>
    <xf numFmtId="179" fontId="8" fillId="5" borderId="0" xfId="0" applyNumberFormat="1" applyFont="1" applyFill="1" applyAlignment="1">
      <alignment horizontal="center" vertical="center"/>
    </xf>
    <xf numFmtId="179" fontId="0" fillId="5" borderId="0" xfId="0" applyNumberFormat="1" applyFill="1">
      <alignment vertical="center"/>
    </xf>
    <xf numFmtId="180" fontId="8" fillId="8" borderId="0" xfId="0" applyNumberFormat="1" applyFont="1" applyFill="1" applyAlignment="1">
      <alignment horizontal="left" vertical="center" shrinkToFit="1"/>
    </xf>
    <xf numFmtId="0" fontId="8" fillId="8" borderId="0" xfId="0" applyFont="1" applyFill="1" applyAlignment="1">
      <alignment vertical="center" shrinkToFit="1"/>
    </xf>
    <xf numFmtId="0" fontId="8" fillId="8" borderId="0" xfId="0" applyFont="1" applyFill="1" applyAlignment="1">
      <alignment horizontal="left" vertical="center" shrinkToFit="1"/>
    </xf>
    <xf numFmtId="0" fontId="7" fillId="0" borderId="0" xfId="0" applyFont="1" applyAlignment="1">
      <alignment horizontal="left" vertical="center"/>
    </xf>
    <xf numFmtId="0" fontId="0" fillId="0" borderId="0" xfId="0">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177" fontId="8" fillId="8" borderId="0" xfId="0" applyNumberFormat="1" applyFont="1" applyFill="1" applyAlignment="1">
      <alignment horizontal="center" vertical="center"/>
    </xf>
    <xf numFmtId="177" fontId="0" fillId="8" borderId="0" xfId="0" applyNumberFormat="1" applyFill="1" applyAlignment="1">
      <alignment horizontal="center" vertical="center"/>
    </xf>
    <xf numFmtId="0" fontId="4" fillId="0" borderId="0" xfId="0" applyFont="1">
      <alignment vertical="center"/>
    </xf>
    <xf numFmtId="0" fontId="55" fillId="0" borderId="0" xfId="0" applyFont="1">
      <alignment vertical="center"/>
    </xf>
    <xf numFmtId="0" fontId="56" fillId="0" borderId="0" xfId="0" applyFont="1">
      <alignment vertical="center"/>
    </xf>
    <xf numFmtId="0" fontId="55" fillId="0" borderId="42" xfId="0" applyFont="1" applyBorder="1">
      <alignment vertical="center"/>
    </xf>
    <xf numFmtId="0" fontId="56" fillId="0" borderId="42" xfId="0" applyFont="1" applyBorder="1">
      <alignment vertical="center"/>
    </xf>
    <xf numFmtId="0" fontId="56" fillId="0" borderId="43" xfId="0" applyFont="1" applyBorder="1">
      <alignment vertical="center"/>
    </xf>
    <xf numFmtId="0" fontId="39" fillId="0" borderId="42" xfId="0" applyFont="1" applyBorder="1">
      <alignment vertical="center"/>
    </xf>
    <xf numFmtId="0" fontId="56" fillId="0" borderId="38" xfId="0" applyFont="1" applyBorder="1">
      <alignment vertical="center"/>
    </xf>
    <xf numFmtId="0" fontId="0" fillId="5" borderId="9" xfId="0" applyFill="1" applyBorder="1" applyAlignment="1">
      <alignment horizontal="left" vertical="top" wrapText="1"/>
    </xf>
    <xf numFmtId="0" fontId="55" fillId="0" borderId="11" xfId="0" applyFont="1" applyBorder="1">
      <alignment vertical="center"/>
    </xf>
    <xf numFmtId="0" fontId="56" fillId="0" borderId="11" xfId="0" applyFont="1" applyBorder="1">
      <alignment vertical="center"/>
    </xf>
    <xf numFmtId="0" fontId="56" fillId="0" borderId="40" xfId="0" applyFont="1" applyBorder="1">
      <alignment vertical="center"/>
    </xf>
    <xf numFmtId="179" fontId="9" fillId="5" borderId="13" xfId="1" applyNumberFormat="1" applyFont="1" applyFill="1" applyBorder="1" applyAlignment="1">
      <alignment horizontal="right" vertical="center"/>
    </xf>
    <xf numFmtId="179" fontId="0" fillId="5" borderId="13" xfId="0" applyNumberFormat="1" applyFill="1" applyBorder="1">
      <alignment vertical="center"/>
    </xf>
    <xf numFmtId="179" fontId="9" fillId="0" borderId="13" xfId="1" applyNumberFormat="1" applyFont="1" applyFill="1" applyBorder="1" applyAlignment="1">
      <alignment horizontal="right" vertical="center"/>
    </xf>
    <xf numFmtId="179" fontId="0" fillId="0" borderId="13" xfId="0" applyNumberFormat="1" applyBorder="1">
      <alignment vertical="center"/>
    </xf>
    <xf numFmtId="176" fontId="9" fillId="8" borderId="13" xfId="1" applyNumberFormat="1" applyFont="1" applyFill="1" applyBorder="1" applyAlignment="1">
      <alignment horizontal="right" vertical="center"/>
    </xf>
    <xf numFmtId="176" fontId="0" fillId="8" borderId="13" xfId="0" applyNumberFormat="1" applyFill="1" applyBorder="1">
      <alignment vertical="center"/>
    </xf>
    <xf numFmtId="58" fontId="8" fillId="5" borderId="0" xfId="0" applyNumberFormat="1" applyFont="1" applyFill="1">
      <alignment vertical="center"/>
    </xf>
    <xf numFmtId="0" fontId="0" fillId="5" borderId="0" xfId="0" applyFill="1">
      <alignment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4" fillId="0" borderId="12" xfId="0" applyFont="1" applyBorder="1" applyAlignment="1">
      <alignment horizontal="left" vertical="center" indent="1"/>
    </xf>
    <xf numFmtId="0" fontId="61" fillId="0" borderId="13" xfId="0" applyFont="1" applyBorder="1" applyAlignment="1">
      <alignment horizontal="left" vertical="center"/>
    </xf>
    <xf numFmtId="0" fontId="1" fillId="0" borderId="13" xfId="0" applyFont="1" applyBorder="1" applyAlignment="1">
      <alignment horizontal="left" vertical="center"/>
    </xf>
    <xf numFmtId="0" fontId="62" fillId="0" borderId="13" xfId="0" applyFont="1" applyBorder="1" applyAlignment="1">
      <alignment horizontal="left" vertical="center"/>
    </xf>
    <xf numFmtId="180" fontId="7" fillId="8" borderId="0" xfId="0" applyNumberFormat="1" applyFont="1" applyFill="1" applyAlignment="1">
      <alignment horizontal="left" vertical="center" shrinkToFit="1"/>
    </xf>
    <xf numFmtId="180" fontId="0" fillId="8" borderId="0" xfId="0" applyNumberFormat="1" applyFill="1" applyAlignment="1">
      <alignment horizontal="left" vertical="center" shrinkToFit="1"/>
    </xf>
    <xf numFmtId="180" fontId="0" fillId="8" borderId="0" xfId="0" applyNumberFormat="1" applyFill="1" applyAlignment="1">
      <alignment vertical="center" shrinkToFit="1"/>
    </xf>
    <xf numFmtId="0" fontId="8" fillId="0" borderId="12" xfId="0" applyFont="1" applyBorder="1" applyAlignment="1">
      <alignment horizontal="center" vertical="center"/>
    </xf>
    <xf numFmtId="0" fontId="7" fillId="0" borderId="18" xfId="0" applyFont="1" applyBorder="1" applyAlignment="1">
      <alignment horizontal="center" vertical="center" shrinkToFit="1"/>
    </xf>
    <xf numFmtId="0" fontId="0" fillId="0" borderId="0" xfId="0" applyAlignment="1">
      <alignment horizontal="left" vertical="center" shrinkToFit="1"/>
    </xf>
  </cellXfs>
  <cellStyles count="7">
    <cellStyle name="桁区切り" xfId="1" builtinId="6"/>
    <cellStyle name="桁区切り 2" xfId="2" xr:uid="{68DAFBBA-D973-4B1F-9431-FCA2235127D8}"/>
    <cellStyle name="桁区切り 3" xfId="4" xr:uid="{682147D0-8865-481C-B267-E9102E605708}"/>
    <cellStyle name="標準" xfId="0" builtinId="0"/>
    <cellStyle name="標準 2" xfId="3" xr:uid="{06803A9D-1533-4B60-9D22-6B0580F25878}"/>
    <cellStyle name="標準 3" xfId="5" xr:uid="{1D5C93F2-AF40-4757-8317-C73E12BB9EF0}"/>
    <cellStyle name="標準 4" xfId="6" xr:uid="{CD7256B7-A0C2-4199-832E-3E1409AEF351}"/>
  </cellStyles>
  <dxfs count="0"/>
  <tableStyles count="0" defaultTableStyle="TableStyleMedium2" defaultPivotStyle="PivotStyleLight16"/>
  <colors>
    <mruColors>
      <color rgb="FFFFCCCC"/>
      <color rgb="FFFFFF99"/>
      <color rgb="FFFFFFCC"/>
      <color rgb="FFFF6699"/>
      <color rgb="FFFF0066"/>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26480</xdr:colOff>
          <xdr:row>29</xdr:row>
          <xdr:rowOff>161662</xdr:rowOff>
        </xdr:from>
        <xdr:to>
          <xdr:col>23</xdr:col>
          <xdr:colOff>15297</xdr:colOff>
          <xdr:row>31</xdr:row>
          <xdr:rowOff>7620</xdr:rowOff>
        </xdr:to>
        <xdr:grpSp>
          <xdr:nvGrpSpPr>
            <xdr:cNvPr id="84" name="グループ化 83">
              <a:extLst>
                <a:ext uri="{FF2B5EF4-FFF2-40B4-BE49-F238E27FC236}">
                  <a16:creationId xmlns:a16="http://schemas.microsoft.com/office/drawing/2014/main" id="{00000000-0008-0000-0000-000003000000}"/>
                </a:ext>
              </a:extLst>
            </xdr:cNvPr>
            <xdr:cNvGrpSpPr/>
          </xdr:nvGrpSpPr>
          <xdr:grpSpPr>
            <a:xfrm>
              <a:off x="2929700" y="6813922"/>
              <a:ext cx="1726177" cy="257438"/>
              <a:chOff x="3219461" y="6696075"/>
              <a:chExt cx="1428733" cy="228600"/>
            </a:xfrm>
          </xdr:grpSpPr>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100-00004C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100-00004D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100-00004E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160020</xdr:rowOff>
        </xdr:from>
        <xdr:to>
          <xdr:col>18</xdr:col>
          <xdr:colOff>7620</xdr:colOff>
          <xdr:row>32</xdr:row>
          <xdr:rowOff>22860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1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33</xdr:row>
          <xdr:rowOff>16225</xdr:rowOff>
        </xdr:from>
        <xdr:to>
          <xdr:col>23</xdr:col>
          <xdr:colOff>15297</xdr:colOff>
          <xdr:row>33</xdr:row>
          <xdr:rowOff>243183</xdr:rowOff>
        </xdr:to>
        <xdr:grpSp>
          <xdr:nvGrpSpPr>
            <xdr:cNvPr id="89" name="グループ化 88">
              <a:extLst>
                <a:ext uri="{FF2B5EF4-FFF2-40B4-BE49-F238E27FC236}">
                  <a16:creationId xmlns:a16="http://schemas.microsoft.com/office/drawing/2014/main" id="{00000000-0008-0000-0000-000004000000}"/>
                </a:ext>
              </a:extLst>
            </xdr:cNvPr>
            <xdr:cNvGrpSpPr/>
          </xdr:nvGrpSpPr>
          <xdr:grpSpPr>
            <a:xfrm>
              <a:off x="2929700" y="7491445"/>
              <a:ext cx="1726177" cy="226958"/>
              <a:chOff x="3219461" y="6696075"/>
              <a:chExt cx="1428733" cy="228600"/>
            </a:xfrm>
          </xdr:grpSpPr>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100-000051740000}"/>
                  </a:ext>
                </a:extLst>
              </xdr:cNvPr>
              <xdr:cNvSpPr/>
            </xdr:nvSpPr>
            <xdr:spPr bwMode="auto">
              <a:xfrm>
                <a:off x="4419594"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100-000052740000}"/>
                  </a:ext>
                </a:extLst>
              </xdr:cNvPr>
              <xdr:cNvSpPr/>
            </xdr:nvSpPr>
            <xdr:spPr bwMode="auto">
              <a:xfrm>
                <a:off x="3219461"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24765</xdr:colOff>
          <xdr:row>28</xdr:row>
          <xdr:rowOff>56819</xdr:rowOff>
        </xdr:from>
        <xdr:to>
          <xdr:col>23</xdr:col>
          <xdr:colOff>15240</xdr:colOff>
          <xdr:row>29</xdr:row>
          <xdr:rowOff>203752</xdr:rowOff>
        </xdr:to>
        <xdr:grpSp>
          <xdr:nvGrpSpPr>
            <xdr:cNvPr id="93" name="グループ化 92">
              <a:extLst>
                <a:ext uri="{FF2B5EF4-FFF2-40B4-BE49-F238E27FC236}">
                  <a16:creationId xmlns:a16="http://schemas.microsoft.com/office/drawing/2014/main" id="{00000000-0008-0000-0000-000005000000}"/>
                </a:ext>
              </a:extLst>
            </xdr:cNvPr>
            <xdr:cNvGrpSpPr/>
          </xdr:nvGrpSpPr>
          <xdr:grpSpPr>
            <a:xfrm>
              <a:off x="2927985" y="6632879"/>
              <a:ext cx="1727835" cy="223133"/>
              <a:chOff x="2943219" y="6178826"/>
              <a:chExt cx="1680132" cy="228600"/>
            </a:xfrm>
          </xdr:grpSpPr>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100-000053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100-000054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100-000055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31</xdr:row>
          <xdr:rowOff>156998</xdr:rowOff>
        </xdr:from>
        <xdr:to>
          <xdr:col>23</xdr:col>
          <xdr:colOff>15297</xdr:colOff>
          <xdr:row>33</xdr:row>
          <xdr:rowOff>2956</xdr:rowOff>
        </xdr:to>
        <xdr:grpSp>
          <xdr:nvGrpSpPr>
            <xdr:cNvPr id="97" name="グループ化 96">
              <a:extLst>
                <a:ext uri="{FF2B5EF4-FFF2-40B4-BE49-F238E27FC236}">
                  <a16:creationId xmlns:a16="http://schemas.microsoft.com/office/drawing/2014/main" id="{00000000-0008-0000-0000-000006000000}"/>
                </a:ext>
              </a:extLst>
            </xdr:cNvPr>
            <xdr:cNvGrpSpPr/>
          </xdr:nvGrpSpPr>
          <xdr:grpSpPr>
            <a:xfrm>
              <a:off x="2929700" y="7220738"/>
              <a:ext cx="1726177" cy="257438"/>
              <a:chOff x="3078307" y="7091198"/>
              <a:chExt cx="1703305" cy="226958"/>
            </a:xfrm>
          </xdr:grpSpPr>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100-000056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100-000057740000}"/>
                  </a:ext>
                </a:extLst>
              </xdr:cNvPr>
              <xdr:cNvSpPr/>
            </xdr:nvSpPr>
            <xdr:spPr bwMode="auto">
              <a:xfrm>
                <a:off x="4509081"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100-00005874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167640</xdr:rowOff>
        </xdr:from>
        <xdr:to>
          <xdr:col>13</xdr:col>
          <xdr:colOff>106680</xdr:colOff>
          <xdr:row>32</xdr:row>
          <xdr:rowOff>22860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1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9"/>
  <sheetViews>
    <sheetView workbookViewId="0">
      <selection activeCell="E22" sqref="E22"/>
    </sheetView>
  </sheetViews>
  <sheetFormatPr defaultRowHeight="12.6"/>
  <cols>
    <col min="1" max="1" width="6.09765625" style="37" customWidth="1"/>
    <col min="2" max="2" width="11.3984375" style="37" customWidth="1"/>
    <col min="3" max="3" width="4.19921875" style="37" customWidth="1"/>
    <col min="4" max="4" width="23.59765625" style="37" customWidth="1"/>
    <col min="5" max="5" width="8.69921875" style="37" customWidth="1"/>
    <col min="6" max="16384" width="8.796875" style="37"/>
  </cols>
  <sheetData>
    <row r="3" spans="2:5" ht="16.2">
      <c r="B3" s="36" t="s">
        <v>203</v>
      </c>
    </row>
    <row r="4" spans="2:5" ht="16.2">
      <c r="B4" s="36" t="s">
        <v>204</v>
      </c>
    </row>
    <row r="7" spans="2:5" ht="31.8" customHeight="1">
      <c r="B7" s="38"/>
      <c r="C7" s="39" t="s">
        <v>205</v>
      </c>
      <c r="D7" s="40" t="s">
        <v>206</v>
      </c>
      <c r="E7" s="231" t="s">
        <v>207</v>
      </c>
    </row>
    <row r="8" spans="2:5" ht="31.8" customHeight="1">
      <c r="B8" s="41"/>
      <c r="C8" s="39" t="s">
        <v>205</v>
      </c>
      <c r="D8" s="40" t="s">
        <v>208</v>
      </c>
      <c r="E8" s="231"/>
    </row>
    <row r="9" spans="2:5" ht="31.8" customHeight="1">
      <c r="B9" s="197"/>
      <c r="C9" s="39" t="s">
        <v>205</v>
      </c>
      <c r="D9" s="36" t="s">
        <v>209</v>
      </c>
      <c r="E9" s="36"/>
    </row>
  </sheetData>
  <mergeCells count="1">
    <mergeCell ref="E7:E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25"/>
  <sheetViews>
    <sheetView view="pageBreakPreview" zoomScaleNormal="100" zoomScaleSheetLayoutView="100" workbookViewId="0">
      <selection activeCell="AC20" sqref="AC20"/>
    </sheetView>
  </sheetViews>
  <sheetFormatPr defaultRowHeight="14.4"/>
  <cols>
    <col min="1" max="1" width="1.59765625" style="24" customWidth="1"/>
    <col min="2" max="2" width="5.3984375" style="24" customWidth="1"/>
    <col min="3" max="3" width="18.19921875" style="24" customWidth="1"/>
    <col min="4" max="11" width="2.8984375" style="24" customWidth="1"/>
    <col min="12" max="14" width="4.5" style="24" customWidth="1"/>
    <col min="15" max="15" width="6" style="24" customWidth="1"/>
    <col min="16" max="16" width="2.8984375" style="24" customWidth="1"/>
    <col min="17" max="17" width="1.69921875" style="24" customWidth="1"/>
    <col min="18" max="18" width="0.8984375" style="24" customWidth="1"/>
    <col min="19" max="20" width="8.796875" style="24"/>
    <col min="21" max="21" width="25.69921875" style="24" customWidth="1"/>
    <col min="22" max="16384" width="8.796875" style="24"/>
  </cols>
  <sheetData>
    <row r="1" spans="2:18">
      <c r="B1" s="24" t="s">
        <v>345</v>
      </c>
    </row>
    <row r="3" spans="2:18" ht="18">
      <c r="K3" s="409">
        <v>46091</v>
      </c>
      <c r="L3" s="410"/>
      <c r="M3" s="410"/>
      <c r="N3" s="410"/>
      <c r="O3" s="410"/>
      <c r="P3" s="410"/>
      <c r="Q3" s="410"/>
    </row>
    <row r="4" spans="2:18">
      <c r="L4" s="25"/>
    </row>
    <row r="5" spans="2:18">
      <c r="B5" s="26" t="s">
        <v>172</v>
      </c>
      <c r="C5" s="26"/>
      <c r="D5" s="26"/>
    </row>
    <row r="7" spans="2:18" ht="33.6" customHeight="1">
      <c r="E7" s="385" t="s">
        <v>175</v>
      </c>
      <c r="F7" s="312"/>
      <c r="G7" s="312"/>
      <c r="H7" s="312"/>
      <c r="I7" s="417" t="str">
        <f>【第１号様式】申請書!F14</f>
        <v>福島県福島市福島１丁目１番地</v>
      </c>
      <c r="J7" s="418"/>
      <c r="K7" s="418"/>
      <c r="L7" s="418"/>
      <c r="M7" s="418"/>
      <c r="N7" s="418"/>
      <c r="O7" s="418"/>
      <c r="P7" s="418"/>
      <c r="Q7" s="27"/>
    </row>
    <row r="8" spans="2:18" ht="33.6" customHeight="1">
      <c r="E8" s="385" t="s">
        <v>173</v>
      </c>
      <c r="F8" s="312"/>
      <c r="G8" s="312"/>
      <c r="H8" s="312"/>
      <c r="I8" s="417" t="str">
        <f>【第１号様式】申請書!F12</f>
        <v>社会福祉法人　もも福祉会</v>
      </c>
      <c r="J8" s="418"/>
      <c r="K8" s="418"/>
      <c r="L8" s="418"/>
      <c r="M8" s="418"/>
      <c r="N8" s="418"/>
      <c r="O8" s="418"/>
      <c r="P8" s="418"/>
      <c r="Q8" s="27"/>
    </row>
    <row r="9" spans="2:18" ht="33.6" customHeight="1">
      <c r="E9" s="385" t="s">
        <v>176</v>
      </c>
      <c r="F9" s="312"/>
      <c r="G9" s="312"/>
      <c r="H9" s="312"/>
      <c r="I9" s="417" t="str">
        <f>【第１号様式】申請書!H15</f>
        <v>理事長</v>
      </c>
      <c r="J9" s="419"/>
      <c r="K9" s="419"/>
      <c r="L9" s="419"/>
      <c r="M9" s="382" t="str">
        <f>【第１号様式】申請書!W15</f>
        <v>福島一郎</v>
      </c>
      <c r="N9" s="422"/>
      <c r="O9" s="422"/>
      <c r="P9" s="422"/>
    </row>
    <row r="11" spans="2:18" s="28" customFormat="1" ht="49.2" customHeight="1">
      <c r="B11" s="388" t="s">
        <v>346</v>
      </c>
      <c r="C11" s="388"/>
      <c r="D11" s="388"/>
      <c r="E11" s="388"/>
      <c r="F11" s="388"/>
      <c r="G11" s="388"/>
      <c r="H11" s="388"/>
      <c r="I11" s="388"/>
      <c r="J11" s="388"/>
      <c r="K11" s="388"/>
      <c r="L11" s="388"/>
      <c r="M11" s="388"/>
      <c r="N11" s="388"/>
      <c r="O11" s="388"/>
      <c r="P11" s="388"/>
      <c r="Q11" s="388"/>
      <c r="R11" s="35"/>
    </row>
    <row r="12" spans="2:18">
      <c r="B12" s="387" t="s">
        <v>11</v>
      </c>
      <c r="C12" s="387"/>
      <c r="D12" s="387"/>
      <c r="E12" s="387"/>
      <c r="F12" s="387"/>
      <c r="G12" s="387"/>
      <c r="H12" s="387"/>
      <c r="I12" s="387"/>
      <c r="J12" s="387"/>
      <c r="K12" s="387"/>
      <c r="L12" s="387"/>
      <c r="M12" s="387"/>
      <c r="N12" s="387"/>
      <c r="O12" s="387"/>
      <c r="P12" s="387"/>
      <c r="Q12" s="387"/>
      <c r="R12" s="387"/>
    </row>
    <row r="14" spans="2:18" ht="47.4" customHeight="1">
      <c r="B14" s="420" t="s">
        <v>202</v>
      </c>
      <c r="C14" s="412"/>
      <c r="D14" s="421" t="s">
        <v>347</v>
      </c>
      <c r="E14" s="421"/>
      <c r="F14" s="421"/>
      <c r="G14" s="421"/>
      <c r="H14" s="421"/>
      <c r="I14" s="421"/>
      <c r="J14" s="421"/>
      <c r="K14" s="421"/>
      <c r="L14" s="421"/>
      <c r="M14" s="421"/>
      <c r="N14" s="421"/>
      <c r="O14" s="421"/>
      <c r="P14" s="421"/>
      <c r="Q14" s="421"/>
    </row>
    <row r="15" spans="2:18" ht="47.4" customHeight="1">
      <c r="B15" s="411" t="s">
        <v>348</v>
      </c>
      <c r="C15" s="412"/>
      <c r="D15" s="413" t="s">
        <v>211</v>
      </c>
      <c r="E15" s="414"/>
      <c r="F15" s="225">
        <f>【第５号様式】実績報告書!D15</f>
        <v>7</v>
      </c>
      <c r="G15" s="224" t="s">
        <v>215</v>
      </c>
      <c r="H15" s="225">
        <f>【第５号様式】実績報告書!F15</f>
        <v>7</v>
      </c>
      <c r="I15" s="224" t="s">
        <v>322</v>
      </c>
      <c r="J15" s="225">
        <f>【第５号様式】実績報告書!H15</f>
        <v>31</v>
      </c>
      <c r="K15" s="224" t="s">
        <v>217</v>
      </c>
      <c r="L15" s="415" t="s">
        <v>349</v>
      </c>
      <c r="M15" s="416"/>
      <c r="N15" s="416"/>
      <c r="O15" s="225">
        <f>【第５号様式】実績報告書!N15</f>
        <v>9999</v>
      </c>
      <c r="P15" s="224" t="s">
        <v>325</v>
      </c>
      <c r="Q15" s="223"/>
    </row>
    <row r="16" spans="2:18" ht="47.4" customHeight="1">
      <c r="B16" s="31" t="s">
        <v>192</v>
      </c>
      <c r="C16" s="33" t="s">
        <v>188</v>
      </c>
      <c r="D16" s="29" t="s">
        <v>177</v>
      </c>
      <c r="E16" s="30"/>
      <c r="F16" s="30"/>
      <c r="G16" s="403">
        <v>1247500</v>
      </c>
      <c r="H16" s="403"/>
      <c r="I16" s="403"/>
      <c r="J16" s="403"/>
      <c r="K16" s="403"/>
      <c r="L16" s="404"/>
      <c r="M16" s="404"/>
      <c r="N16" s="158" t="s">
        <v>178</v>
      </c>
      <c r="O16" s="158"/>
      <c r="P16" s="158"/>
      <c r="Q16" s="159"/>
    </row>
    <row r="17" spans="2:17" ht="47.4" customHeight="1">
      <c r="B17" s="32" t="s">
        <v>193</v>
      </c>
      <c r="C17" s="34" t="s">
        <v>189</v>
      </c>
      <c r="D17" s="29" t="s">
        <v>177</v>
      </c>
      <c r="E17" s="30"/>
      <c r="F17" s="30"/>
      <c r="G17" s="405">
        <v>0</v>
      </c>
      <c r="H17" s="405"/>
      <c r="I17" s="405"/>
      <c r="J17" s="405"/>
      <c r="K17" s="405"/>
      <c r="L17" s="406"/>
      <c r="M17" s="406"/>
      <c r="N17" s="158" t="s">
        <v>178</v>
      </c>
      <c r="O17" s="158"/>
      <c r="P17" s="158"/>
      <c r="Q17" s="159"/>
    </row>
    <row r="18" spans="2:17" ht="47.4" customHeight="1">
      <c r="B18" s="32" t="s">
        <v>194</v>
      </c>
      <c r="C18" s="34" t="s">
        <v>190</v>
      </c>
      <c r="D18" s="29" t="s">
        <v>177</v>
      </c>
      <c r="E18" s="30"/>
      <c r="F18" s="30"/>
      <c r="G18" s="407">
        <f>G16-G17</f>
        <v>1247500</v>
      </c>
      <c r="H18" s="407"/>
      <c r="I18" s="407"/>
      <c r="J18" s="407"/>
      <c r="K18" s="407"/>
      <c r="L18" s="408"/>
      <c r="M18" s="408"/>
      <c r="N18" s="158" t="s">
        <v>178</v>
      </c>
      <c r="O18" s="158"/>
      <c r="P18" s="158"/>
      <c r="Q18" s="159"/>
    </row>
    <row r="19" spans="2:17" ht="47.4" customHeight="1">
      <c r="B19" s="31" t="s">
        <v>195</v>
      </c>
      <c r="C19" s="33" t="s">
        <v>191</v>
      </c>
      <c r="D19" s="29" t="s">
        <v>177</v>
      </c>
      <c r="E19" s="30"/>
      <c r="F19" s="30"/>
      <c r="G19" s="407">
        <f>G16-G18</f>
        <v>0</v>
      </c>
      <c r="H19" s="407"/>
      <c r="I19" s="407"/>
      <c r="J19" s="407"/>
      <c r="K19" s="407"/>
      <c r="L19" s="408"/>
      <c r="M19" s="408"/>
      <c r="N19" s="158" t="s">
        <v>178</v>
      </c>
      <c r="O19" s="158"/>
      <c r="P19" s="158"/>
      <c r="Q19" s="159"/>
    </row>
    <row r="22" spans="2:17" s="1" customFormat="1" ht="15.6" customHeight="1">
      <c r="B22" s="1" t="s">
        <v>181</v>
      </c>
    </row>
    <row r="23" spans="2:17" s="1" customFormat="1" ht="15.6" customHeight="1">
      <c r="B23" s="1" t="s">
        <v>182</v>
      </c>
      <c r="D23" s="370" t="str">
        <f>【第１号様式】申請書!H17</f>
        <v>総務課長</v>
      </c>
      <c r="E23" s="373"/>
      <c r="F23" s="373"/>
      <c r="G23" s="373"/>
      <c r="H23" s="370" t="str">
        <f>【第１号様式】申請書!W17</f>
        <v>杉妻花子</v>
      </c>
      <c r="I23" s="373"/>
      <c r="J23" s="373"/>
      <c r="K23" s="373"/>
      <c r="L23" s="373"/>
    </row>
    <row r="24" spans="2:17" s="1" customFormat="1" ht="15.6" customHeight="1">
      <c r="B24" s="1" t="s">
        <v>183</v>
      </c>
      <c r="D24" s="370" t="str">
        <f>【第１号様式】申請書!H18</f>
        <v>事務</v>
      </c>
      <c r="E24" s="373"/>
      <c r="F24" s="373"/>
      <c r="G24" s="373"/>
      <c r="H24" s="370" t="str">
        <f>【第１号様式】申請書!W18</f>
        <v>介護太郎</v>
      </c>
      <c r="I24" s="373"/>
      <c r="J24" s="373"/>
      <c r="K24" s="373"/>
      <c r="L24" s="373"/>
    </row>
    <row r="25" spans="2:17" s="1" customFormat="1" ht="15.6" customHeight="1">
      <c r="B25" s="1" t="s">
        <v>184</v>
      </c>
      <c r="D25" s="370" t="str">
        <f>【第１号様式】申請書!H19</f>
        <v>024-000-002</v>
      </c>
      <c r="E25" s="373"/>
      <c r="F25" s="373"/>
      <c r="G25" s="373"/>
      <c r="H25" s="373"/>
      <c r="I25" s="373"/>
      <c r="J25" s="373"/>
      <c r="K25" s="373"/>
      <c r="L25" s="373"/>
    </row>
  </sheetData>
  <sheetProtection algorithmName="SHA-512" hashValue="d3i619ZaMQdajaq2ixR6wRTOUJ7Qs/kllaK86hlOcqeMBhRSmdKOgI9akMVT3PwICa/Y0fcNjzK0AGkWSNp/BA==" saltValue="8+XTAWIi08fTdSaDHz/5NA==" spinCount="100000" sheet="1" objects="1" scenarios="1"/>
  <mergeCells count="24">
    <mergeCell ref="K3:Q3"/>
    <mergeCell ref="B15:C15"/>
    <mergeCell ref="D15:E15"/>
    <mergeCell ref="L15:N15"/>
    <mergeCell ref="I7:P7"/>
    <mergeCell ref="E7:H7"/>
    <mergeCell ref="E8:H8"/>
    <mergeCell ref="E9:H9"/>
    <mergeCell ref="I8:P8"/>
    <mergeCell ref="I9:L9"/>
    <mergeCell ref="B14:C14"/>
    <mergeCell ref="D14:Q14"/>
    <mergeCell ref="B12:R12"/>
    <mergeCell ref="B11:Q11"/>
    <mergeCell ref="M9:P9"/>
    <mergeCell ref="H23:L23"/>
    <mergeCell ref="D24:G24"/>
    <mergeCell ref="H24:L24"/>
    <mergeCell ref="D25:L25"/>
    <mergeCell ref="G16:M16"/>
    <mergeCell ref="G17:M17"/>
    <mergeCell ref="G18:M18"/>
    <mergeCell ref="G19:M19"/>
    <mergeCell ref="D23:G23"/>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L53"/>
  <sheetViews>
    <sheetView workbookViewId="0">
      <selection activeCell="H21" sqref="H21"/>
    </sheetView>
  </sheetViews>
  <sheetFormatPr defaultRowHeight="13.2"/>
  <cols>
    <col min="1" max="1" width="5.796875" style="15" customWidth="1"/>
    <col min="2" max="2" width="11.69921875" style="15" customWidth="1"/>
    <col min="3" max="3" width="2.69921875" style="15" customWidth="1"/>
    <col min="4" max="4" width="12.19921875" style="15" customWidth="1"/>
    <col min="5" max="5" width="2.69921875" style="15" customWidth="1"/>
    <col min="6" max="6" width="23.8984375" style="15" customWidth="1"/>
    <col min="7" max="7" width="2.69921875" style="15" customWidth="1"/>
    <col min="8" max="8" width="42.69921875" style="15" customWidth="1"/>
    <col min="9" max="9" width="2.69921875" style="15" customWidth="1"/>
    <col min="10" max="10" width="14" style="15" customWidth="1"/>
    <col min="11" max="11" width="2.69921875" style="15" customWidth="1"/>
    <col min="12" max="16384" width="8.796875" style="15"/>
  </cols>
  <sheetData>
    <row r="5" spans="2:12">
      <c r="B5" s="16" t="s">
        <v>167</v>
      </c>
      <c r="D5" s="16" t="s">
        <v>108</v>
      </c>
      <c r="F5" s="16" t="s">
        <v>108</v>
      </c>
      <c r="H5" s="16" t="s">
        <v>46</v>
      </c>
      <c r="J5" s="16" t="s">
        <v>171</v>
      </c>
      <c r="L5" s="16" t="s">
        <v>52</v>
      </c>
    </row>
    <row r="6" spans="2:12">
      <c r="B6" s="15" t="s">
        <v>168</v>
      </c>
      <c r="D6" s="15" t="s">
        <v>138</v>
      </c>
      <c r="F6" s="15" t="s">
        <v>110</v>
      </c>
      <c r="H6" s="15" t="s">
        <v>60</v>
      </c>
      <c r="J6" s="15" t="s">
        <v>50</v>
      </c>
      <c r="L6" s="15" t="s">
        <v>53</v>
      </c>
    </row>
    <row r="7" spans="2:12">
      <c r="B7" s="15" t="s">
        <v>169</v>
      </c>
      <c r="D7" s="15" t="s">
        <v>139</v>
      </c>
      <c r="F7" s="15" t="s">
        <v>109</v>
      </c>
      <c r="H7" s="15" t="s">
        <v>61</v>
      </c>
      <c r="L7" s="15" t="s">
        <v>54</v>
      </c>
    </row>
    <row r="8" spans="2:12">
      <c r="B8" s="15" t="s">
        <v>170</v>
      </c>
      <c r="D8" s="15" t="s">
        <v>140</v>
      </c>
      <c r="F8" s="15" t="s">
        <v>111</v>
      </c>
      <c r="H8" s="15" t="s">
        <v>62</v>
      </c>
      <c r="J8" s="16" t="s">
        <v>49</v>
      </c>
      <c r="L8" s="15" t="s">
        <v>55</v>
      </c>
    </row>
    <row r="9" spans="2:12">
      <c r="D9" s="15" t="s">
        <v>141</v>
      </c>
      <c r="F9" s="15" t="s">
        <v>112</v>
      </c>
      <c r="H9" s="15" t="s">
        <v>63</v>
      </c>
      <c r="J9" s="15" t="s">
        <v>47</v>
      </c>
      <c r="L9" s="15" t="s">
        <v>57</v>
      </c>
    </row>
    <row r="10" spans="2:12">
      <c r="D10" s="15" t="s">
        <v>142</v>
      </c>
      <c r="F10" s="15" t="s">
        <v>113</v>
      </c>
      <c r="H10" s="15" t="s">
        <v>64</v>
      </c>
      <c r="J10" s="15" t="s">
        <v>51</v>
      </c>
      <c r="L10" s="15" t="s">
        <v>58</v>
      </c>
    </row>
    <row r="11" spans="2:12">
      <c r="D11" s="15" t="s">
        <v>143</v>
      </c>
      <c r="F11" s="15" t="s">
        <v>114</v>
      </c>
      <c r="H11" s="15" t="s">
        <v>65</v>
      </c>
      <c r="J11" s="15" t="s">
        <v>48</v>
      </c>
      <c r="L11" s="15" t="s">
        <v>59</v>
      </c>
    </row>
    <row r="12" spans="2:12">
      <c r="D12" s="15" t="s">
        <v>144</v>
      </c>
      <c r="F12" s="15" t="s">
        <v>115</v>
      </c>
      <c r="H12" s="15" t="s">
        <v>66</v>
      </c>
    </row>
    <row r="13" spans="2:12">
      <c r="D13" s="15" t="s">
        <v>145</v>
      </c>
      <c r="F13" s="15" t="s">
        <v>116</v>
      </c>
      <c r="H13" s="15" t="s">
        <v>67</v>
      </c>
      <c r="L13" s="16" t="s">
        <v>56</v>
      </c>
    </row>
    <row r="14" spans="2:12">
      <c r="D14" s="15" t="s">
        <v>146</v>
      </c>
      <c r="F14" s="15" t="s">
        <v>117</v>
      </c>
      <c r="H14" s="15" t="s">
        <v>68</v>
      </c>
      <c r="L14" s="15" t="s">
        <v>53</v>
      </c>
    </row>
    <row r="15" spans="2:12">
      <c r="D15" s="15" t="s">
        <v>147</v>
      </c>
      <c r="F15" s="15" t="s">
        <v>119</v>
      </c>
      <c r="H15" s="15" t="s">
        <v>69</v>
      </c>
      <c r="L15" s="15" t="s">
        <v>54</v>
      </c>
    </row>
    <row r="16" spans="2:12">
      <c r="D16" s="15" t="s">
        <v>148</v>
      </c>
      <c r="F16" s="15" t="s">
        <v>118</v>
      </c>
      <c r="H16" s="15" t="s">
        <v>70</v>
      </c>
      <c r="L16" s="15" t="s">
        <v>55</v>
      </c>
    </row>
    <row r="17" spans="4:12">
      <c r="D17" s="15" t="s">
        <v>149</v>
      </c>
      <c r="F17" s="15" t="s">
        <v>120</v>
      </c>
      <c r="H17" s="15" t="s">
        <v>71</v>
      </c>
      <c r="L17" s="15" t="s">
        <v>57</v>
      </c>
    </row>
    <row r="18" spans="4:12">
      <c r="D18" s="15" t="s">
        <v>150</v>
      </c>
      <c r="F18" s="15" t="s">
        <v>121</v>
      </c>
      <c r="H18" s="15" t="s">
        <v>72</v>
      </c>
      <c r="L18" s="15" t="s">
        <v>58</v>
      </c>
    </row>
    <row r="19" spans="4:12">
      <c r="D19" s="15" t="s">
        <v>151</v>
      </c>
      <c r="F19" s="15" t="s">
        <v>122</v>
      </c>
      <c r="H19" s="15" t="s">
        <v>73</v>
      </c>
      <c r="L19" s="15" t="s">
        <v>59</v>
      </c>
    </row>
    <row r="20" spans="4:12">
      <c r="D20" s="15" t="s">
        <v>152</v>
      </c>
      <c r="F20" s="15" t="s">
        <v>123</v>
      </c>
      <c r="H20" s="15" t="s">
        <v>74</v>
      </c>
    </row>
    <row r="21" spans="4:12">
      <c r="D21" s="15" t="s">
        <v>153</v>
      </c>
      <c r="F21" s="15" t="s">
        <v>124</v>
      </c>
      <c r="H21" s="15" t="s">
        <v>75</v>
      </c>
      <c r="L21" s="16" t="s">
        <v>197</v>
      </c>
    </row>
    <row r="22" spans="4:12">
      <c r="D22" s="15" t="s">
        <v>154</v>
      </c>
      <c r="F22" s="15" t="s">
        <v>125</v>
      </c>
      <c r="H22" s="15" t="s">
        <v>76</v>
      </c>
      <c r="L22" s="15" t="s">
        <v>198</v>
      </c>
    </row>
    <row r="23" spans="4:12">
      <c r="D23" s="15" t="s">
        <v>155</v>
      </c>
      <c r="F23" s="15" t="s">
        <v>126</v>
      </c>
      <c r="H23" s="15" t="s">
        <v>77</v>
      </c>
      <c r="L23" s="15" t="s">
        <v>199</v>
      </c>
    </row>
    <row r="24" spans="4:12">
      <c r="D24" s="15" t="s">
        <v>156</v>
      </c>
      <c r="F24" s="15" t="s">
        <v>127</v>
      </c>
      <c r="H24" s="15" t="s">
        <v>78</v>
      </c>
    </row>
    <row r="25" spans="4:12">
      <c r="D25" s="15" t="s">
        <v>157</v>
      </c>
      <c r="F25" s="15" t="s">
        <v>128</v>
      </c>
      <c r="H25" s="15" t="s">
        <v>79</v>
      </c>
    </row>
    <row r="26" spans="4:12">
      <c r="D26" s="15" t="s">
        <v>158</v>
      </c>
      <c r="F26" s="15" t="s">
        <v>129</v>
      </c>
      <c r="H26" s="15" t="s">
        <v>80</v>
      </c>
    </row>
    <row r="27" spans="4:12">
      <c r="D27" s="15" t="s">
        <v>159</v>
      </c>
      <c r="F27" s="15" t="s">
        <v>130</v>
      </c>
      <c r="H27" s="15" t="s">
        <v>81</v>
      </c>
    </row>
    <row r="28" spans="4:12">
      <c r="D28" s="15" t="s">
        <v>160</v>
      </c>
      <c r="F28" s="15" t="s">
        <v>131</v>
      </c>
      <c r="H28" s="15" t="s">
        <v>82</v>
      </c>
    </row>
    <row r="29" spans="4:12">
      <c r="D29" s="15" t="s">
        <v>161</v>
      </c>
      <c r="F29" s="15" t="s">
        <v>132</v>
      </c>
      <c r="H29" s="15" t="s">
        <v>83</v>
      </c>
    </row>
    <row r="30" spans="4:12">
      <c r="D30" s="15" t="s">
        <v>162</v>
      </c>
      <c r="F30" s="15" t="s">
        <v>133</v>
      </c>
      <c r="H30" s="15" t="s">
        <v>84</v>
      </c>
    </row>
    <row r="31" spans="4:12">
      <c r="D31" s="15" t="s">
        <v>163</v>
      </c>
      <c r="F31" s="15" t="s">
        <v>134</v>
      </c>
      <c r="H31" s="15" t="s">
        <v>85</v>
      </c>
    </row>
    <row r="32" spans="4:12">
      <c r="D32" s="15" t="s">
        <v>164</v>
      </c>
      <c r="F32" s="15" t="s">
        <v>135</v>
      </c>
      <c r="H32" s="15" t="s">
        <v>86</v>
      </c>
    </row>
    <row r="33" spans="4:8">
      <c r="D33" s="15" t="s">
        <v>165</v>
      </c>
      <c r="F33" s="15" t="s">
        <v>136</v>
      </c>
      <c r="H33" s="15" t="s">
        <v>87</v>
      </c>
    </row>
    <row r="34" spans="4:8">
      <c r="D34" s="15" t="s">
        <v>166</v>
      </c>
      <c r="F34" s="15" t="s">
        <v>137</v>
      </c>
      <c r="H34" s="15" t="s">
        <v>88</v>
      </c>
    </row>
    <row r="35" spans="4:8">
      <c r="H35" s="15" t="s">
        <v>89</v>
      </c>
    </row>
    <row r="36" spans="4:8">
      <c r="H36" s="15" t="s">
        <v>90</v>
      </c>
    </row>
    <row r="37" spans="4:8">
      <c r="H37" s="15" t="s">
        <v>91</v>
      </c>
    </row>
    <row r="38" spans="4:8">
      <c r="H38" s="15" t="s">
        <v>92</v>
      </c>
    </row>
    <row r="39" spans="4:8">
      <c r="H39" s="15" t="s">
        <v>93</v>
      </c>
    </row>
    <row r="40" spans="4:8">
      <c r="H40" s="15" t="s">
        <v>94</v>
      </c>
    </row>
    <row r="41" spans="4:8">
      <c r="H41" s="15" t="s">
        <v>95</v>
      </c>
    </row>
    <row r="42" spans="4:8">
      <c r="H42" s="15" t="s">
        <v>96</v>
      </c>
    </row>
    <row r="43" spans="4:8">
      <c r="H43" s="15" t="s">
        <v>97</v>
      </c>
    </row>
    <row r="44" spans="4:8">
      <c r="H44" s="15" t="s">
        <v>98</v>
      </c>
    </row>
    <row r="45" spans="4:8">
      <c r="H45" s="15" t="s">
        <v>99</v>
      </c>
    </row>
    <row r="46" spans="4:8">
      <c r="H46" s="15" t="s">
        <v>100</v>
      </c>
    </row>
    <row r="47" spans="4:8">
      <c r="H47" s="15" t="s">
        <v>101</v>
      </c>
    </row>
    <row r="48" spans="4:8">
      <c r="H48" s="15" t="s">
        <v>102</v>
      </c>
    </row>
    <row r="49" spans="8:8">
      <c r="H49" s="15" t="s">
        <v>103</v>
      </c>
    </row>
    <row r="50" spans="8:8">
      <c r="H50" s="15" t="s">
        <v>104</v>
      </c>
    </row>
    <row r="51" spans="8:8">
      <c r="H51" s="15" t="s">
        <v>105</v>
      </c>
    </row>
    <row r="52" spans="8:8">
      <c r="H52" s="15" t="s">
        <v>106</v>
      </c>
    </row>
    <row r="53" spans="8:8">
      <c r="H53" s="15" t="s">
        <v>107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42"/>
  <sheetViews>
    <sheetView tabSelected="1" view="pageBreakPreview" zoomScaleNormal="100" zoomScaleSheetLayoutView="100" workbookViewId="0">
      <selection activeCell="B9" sqref="B9:AD9"/>
    </sheetView>
  </sheetViews>
  <sheetFormatPr defaultColWidth="2" defaultRowHeight="12"/>
  <cols>
    <col min="1" max="4" width="4.19921875" style="2" customWidth="1"/>
    <col min="5" max="5" width="4.09765625" style="2" customWidth="1"/>
    <col min="6" max="7" width="4.59765625" style="2" customWidth="1"/>
    <col min="8" max="11" width="2" style="2"/>
    <col min="12" max="31" width="1.8984375" style="2" customWidth="1"/>
    <col min="32" max="32" width="2.09765625" style="2" customWidth="1"/>
    <col min="33" max="33" width="4.09765625" style="2" bestFit="1" customWidth="1"/>
    <col min="34" max="16384" width="2" style="2"/>
  </cols>
  <sheetData>
    <row r="1" spans="1:35" ht="39" customHeight="1">
      <c r="Z1" s="230"/>
    </row>
    <row r="2" spans="1:35" ht="19.5" customHeight="1">
      <c r="A2" s="3" t="s">
        <v>264</v>
      </c>
      <c r="C2" s="4"/>
      <c r="D2" s="4"/>
      <c r="AG2" s="5"/>
      <c r="AH2" s="5"/>
      <c r="AI2" s="5"/>
    </row>
    <row r="3" spans="1:35" ht="7.8" customHeight="1">
      <c r="A3" s="6"/>
      <c r="C3" s="4"/>
      <c r="D3" s="4"/>
    </row>
    <row r="4" spans="1:35" s="7" customFormat="1" ht="19.5" customHeight="1">
      <c r="A4" s="304" t="s">
        <v>210</v>
      </c>
      <c r="B4" s="304"/>
      <c r="C4" s="304"/>
      <c r="D4" s="304"/>
      <c r="E4" s="304"/>
      <c r="F4" s="304"/>
      <c r="G4" s="304"/>
      <c r="H4" s="304"/>
      <c r="I4" s="304"/>
      <c r="J4" s="304"/>
      <c r="K4" s="304"/>
      <c r="L4" s="304"/>
      <c r="M4" s="304"/>
      <c r="N4" s="304"/>
      <c r="O4" s="304"/>
      <c r="P4" s="304"/>
      <c r="Q4" s="304"/>
      <c r="R4" s="304"/>
      <c r="S4" s="304"/>
      <c r="T4" s="304"/>
      <c r="U4" s="304"/>
      <c r="V4" s="304"/>
      <c r="W4" s="304"/>
      <c r="X4" s="304"/>
      <c r="Y4" s="304"/>
      <c r="Z4" s="304"/>
      <c r="AA4" s="304"/>
      <c r="AB4" s="304"/>
      <c r="AC4" s="304"/>
      <c r="AD4" s="304"/>
      <c r="AE4" s="304"/>
      <c r="AF4" s="304"/>
    </row>
    <row r="5" spans="1:35" s="7" customFormat="1" ht="10.050000000000001" customHeight="1">
      <c r="A5" s="305"/>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row>
    <row r="6" spans="1:35" ht="3.6"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5" ht="19.5" customHeight="1">
      <c r="C7" s="4"/>
      <c r="D7" s="4"/>
      <c r="S7" s="266" t="s">
        <v>211</v>
      </c>
      <c r="T7" s="307"/>
      <c r="U7" s="307"/>
      <c r="V7" s="8"/>
      <c r="W7" s="306">
        <v>7</v>
      </c>
      <c r="X7" s="306"/>
      <c r="Y7" s="4" t="s">
        <v>0</v>
      </c>
      <c r="Z7" s="306">
        <v>7</v>
      </c>
      <c r="AA7" s="306"/>
      <c r="AB7" s="4" t="s">
        <v>1</v>
      </c>
      <c r="AC7" s="306">
        <v>15</v>
      </c>
      <c r="AD7" s="306"/>
      <c r="AE7" s="4" t="s">
        <v>2</v>
      </c>
    </row>
    <row r="8" spans="1:35" ht="19.5" customHeight="1">
      <c r="A8" s="3"/>
      <c r="B8" s="285" t="s">
        <v>174</v>
      </c>
      <c r="C8" s="285"/>
      <c r="D8" s="285"/>
      <c r="E8" s="285"/>
      <c r="F8" s="285"/>
    </row>
    <row r="9" spans="1:35" ht="47.4" customHeight="1">
      <c r="A9" s="9"/>
      <c r="B9" s="302" t="s">
        <v>410</v>
      </c>
      <c r="C9" s="303"/>
      <c r="D9" s="303"/>
      <c r="E9" s="303"/>
      <c r="F9" s="303"/>
      <c r="G9" s="303"/>
      <c r="H9" s="303"/>
      <c r="I9" s="303"/>
      <c r="J9" s="303"/>
      <c r="K9" s="303"/>
      <c r="L9" s="303"/>
      <c r="M9" s="303"/>
      <c r="N9" s="303"/>
      <c r="O9" s="303"/>
      <c r="P9" s="303"/>
      <c r="Q9" s="303"/>
      <c r="R9" s="303"/>
      <c r="S9" s="303"/>
      <c r="T9" s="303"/>
      <c r="U9" s="303"/>
      <c r="V9" s="303"/>
      <c r="W9" s="303"/>
      <c r="X9" s="303"/>
      <c r="Y9" s="303"/>
      <c r="Z9" s="303"/>
      <c r="AA9" s="303"/>
      <c r="AB9" s="303"/>
      <c r="AC9" s="303"/>
      <c r="AD9" s="303"/>
      <c r="AE9" s="229"/>
      <c r="AF9" s="9"/>
    </row>
    <row r="10" spans="1:35" ht="6"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35" ht="13.5" customHeight="1">
      <c r="A11" s="317" t="s">
        <v>3</v>
      </c>
      <c r="B11" s="289" t="s">
        <v>4</v>
      </c>
      <c r="C11" s="289"/>
      <c r="D11" s="289"/>
      <c r="E11" s="289"/>
      <c r="F11" s="290" t="s">
        <v>391</v>
      </c>
      <c r="G11" s="290"/>
      <c r="H11" s="290"/>
      <c r="I11" s="290"/>
      <c r="J11" s="290"/>
      <c r="K11" s="290"/>
      <c r="L11" s="290"/>
      <c r="M11" s="290"/>
      <c r="N11" s="290"/>
      <c r="O11" s="290"/>
      <c r="P11" s="290"/>
      <c r="Q11" s="290"/>
      <c r="R11" s="290"/>
      <c r="S11" s="290"/>
      <c r="T11" s="290"/>
      <c r="U11" s="290"/>
      <c r="V11" s="290"/>
      <c r="W11" s="290"/>
      <c r="X11" s="290"/>
      <c r="Y11" s="290"/>
      <c r="Z11" s="290"/>
      <c r="AA11" s="290"/>
      <c r="AB11" s="290"/>
      <c r="AC11" s="290"/>
      <c r="AD11" s="290"/>
      <c r="AE11" s="290"/>
      <c r="AF11" s="290"/>
    </row>
    <row r="12" spans="1:35" ht="39" customHeight="1">
      <c r="A12" s="318"/>
      <c r="B12" s="291" t="s">
        <v>335</v>
      </c>
      <c r="C12" s="291"/>
      <c r="D12" s="291"/>
      <c r="E12" s="291"/>
      <c r="F12" s="292" t="s">
        <v>390</v>
      </c>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row>
    <row r="13" spans="1:35" ht="13.5" customHeight="1">
      <c r="A13" s="318"/>
      <c r="B13" s="293" t="s">
        <v>38</v>
      </c>
      <c r="C13" s="294"/>
      <c r="D13" s="294"/>
      <c r="E13" s="295"/>
      <c r="F13" s="11" t="s">
        <v>40</v>
      </c>
      <c r="G13" s="17" t="s">
        <v>372</v>
      </c>
      <c r="H13" s="12" t="s">
        <v>39</v>
      </c>
      <c r="I13" s="296" t="s">
        <v>373</v>
      </c>
      <c r="J13" s="296"/>
      <c r="K13" s="296"/>
      <c r="L13" s="13" t="s">
        <v>37</v>
      </c>
      <c r="M13" s="297"/>
      <c r="N13" s="297"/>
      <c r="O13" s="297"/>
      <c r="P13" s="297"/>
      <c r="Q13" s="297"/>
      <c r="R13" s="297"/>
      <c r="S13" s="297"/>
      <c r="T13" s="297"/>
      <c r="U13" s="297"/>
      <c r="V13" s="297"/>
      <c r="W13" s="297"/>
      <c r="X13" s="297"/>
      <c r="Y13" s="297"/>
      <c r="Z13" s="297"/>
      <c r="AA13" s="297"/>
      <c r="AB13" s="297"/>
      <c r="AC13" s="297"/>
      <c r="AD13" s="297"/>
      <c r="AE13" s="297"/>
      <c r="AF13" s="298"/>
    </row>
    <row r="14" spans="1:35" ht="36.75" customHeight="1">
      <c r="A14" s="318"/>
      <c r="B14" s="299" t="s">
        <v>350</v>
      </c>
      <c r="C14" s="300"/>
      <c r="D14" s="300"/>
      <c r="E14" s="301"/>
      <c r="F14" s="286" t="s">
        <v>374</v>
      </c>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row>
    <row r="15" spans="1:35" ht="19.5" customHeight="1">
      <c r="A15" s="318"/>
      <c r="B15" s="280" t="s">
        <v>36</v>
      </c>
      <c r="C15" s="280"/>
      <c r="D15" s="280"/>
      <c r="E15" s="280"/>
      <c r="F15" s="280" t="s">
        <v>7</v>
      </c>
      <c r="G15" s="280"/>
      <c r="H15" s="287" t="s">
        <v>375</v>
      </c>
      <c r="I15" s="287"/>
      <c r="J15" s="287"/>
      <c r="K15" s="287"/>
      <c r="L15" s="287"/>
      <c r="M15" s="287"/>
      <c r="N15" s="287"/>
      <c r="O15" s="287"/>
      <c r="P15" s="287"/>
      <c r="Q15" s="287"/>
      <c r="R15" s="280" t="s">
        <v>8</v>
      </c>
      <c r="S15" s="280"/>
      <c r="T15" s="280"/>
      <c r="U15" s="280"/>
      <c r="V15" s="280"/>
      <c r="W15" s="288" t="s">
        <v>376</v>
      </c>
      <c r="X15" s="288"/>
      <c r="Y15" s="288"/>
      <c r="Z15" s="288"/>
      <c r="AA15" s="288"/>
      <c r="AB15" s="288"/>
      <c r="AC15" s="288"/>
      <c r="AD15" s="288"/>
      <c r="AE15" s="288"/>
      <c r="AF15" s="288"/>
    </row>
    <row r="16" spans="1:35" ht="19.5" customHeight="1">
      <c r="A16" s="318"/>
      <c r="B16" s="280" t="s">
        <v>12</v>
      </c>
      <c r="C16" s="280"/>
      <c r="D16" s="280"/>
      <c r="E16" s="280"/>
      <c r="F16" s="280" t="s">
        <v>5</v>
      </c>
      <c r="G16" s="280"/>
      <c r="H16" s="287" t="s">
        <v>377</v>
      </c>
      <c r="I16" s="287"/>
      <c r="J16" s="287"/>
      <c r="K16" s="287"/>
      <c r="L16" s="287"/>
      <c r="M16" s="287"/>
      <c r="N16" s="287"/>
      <c r="O16" s="287"/>
      <c r="P16" s="287"/>
      <c r="Q16" s="287"/>
      <c r="R16" s="280" t="s">
        <v>10</v>
      </c>
      <c r="S16" s="280"/>
      <c r="T16" s="280"/>
      <c r="U16" s="280"/>
      <c r="V16" s="280"/>
      <c r="W16" s="281" t="s">
        <v>378</v>
      </c>
      <c r="X16" s="281"/>
      <c r="Y16" s="281"/>
      <c r="Z16" s="281"/>
      <c r="AA16" s="281"/>
      <c r="AB16" s="281"/>
      <c r="AC16" s="281"/>
      <c r="AD16" s="281"/>
      <c r="AE16" s="281"/>
      <c r="AF16" s="281"/>
    </row>
    <row r="17" spans="1:32" ht="19.5" customHeight="1">
      <c r="A17" s="318"/>
      <c r="B17" s="282" t="s">
        <v>34</v>
      </c>
      <c r="C17" s="282"/>
      <c r="D17" s="282"/>
      <c r="E17" s="282"/>
      <c r="F17" s="280" t="s">
        <v>7</v>
      </c>
      <c r="G17" s="280"/>
      <c r="H17" s="283" t="s">
        <v>379</v>
      </c>
      <c r="I17" s="283"/>
      <c r="J17" s="283"/>
      <c r="K17" s="283"/>
      <c r="L17" s="283"/>
      <c r="M17" s="283"/>
      <c r="N17" s="283"/>
      <c r="O17" s="283"/>
      <c r="P17" s="283"/>
      <c r="Q17" s="283"/>
      <c r="R17" s="280" t="s">
        <v>8</v>
      </c>
      <c r="S17" s="280"/>
      <c r="T17" s="280"/>
      <c r="U17" s="280"/>
      <c r="V17" s="280"/>
      <c r="W17" s="284" t="s">
        <v>380</v>
      </c>
      <c r="X17" s="284"/>
      <c r="Y17" s="284"/>
      <c r="Z17" s="284"/>
      <c r="AA17" s="284"/>
      <c r="AB17" s="284"/>
      <c r="AC17" s="284"/>
      <c r="AD17" s="284"/>
      <c r="AE17" s="284"/>
      <c r="AF17" s="284"/>
    </row>
    <row r="18" spans="1:32" ht="19.5" customHeight="1">
      <c r="A18" s="318"/>
      <c r="B18" s="282" t="s">
        <v>35</v>
      </c>
      <c r="C18" s="282"/>
      <c r="D18" s="282"/>
      <c r="E18" s="282"/>
      <c r="F18" s="280" t="s">
        <v>7</v>
      </c>
      <c r="G18" s="280"/>
      <c r="H18" s="283" t="s">
        <v>389</v>
      </c>
      <c r="I18" s="283"/>
      <c r="J18" s="283"/>
      <c r="K18" s="283"/>
      <c r="L18" s="283"/>
      <c r="M18" s="283"/>
      <c r="N18" s="283"/>
      <c r="O18" s="283"/>
      <c r="P18" s="283"/>
      <c r="Q18" s="283"/>
      <c r="R18" s="280" t="s">
        <v>8</v>
      </c>
      <c r="S18" s="280"/>
      <c r="T18" s="280"/>
      <c r="U18" s="280"/>
      <c r="V18" s="280"/>
      <c r="W18" s="284" t="s">
        <v>381</v>
      </c>
      <c r="X18" s="284"/>
      <c r="Y18" s="284"/>
      <c r="Z18" s="284"/>
      <c r="AA18" s="284"/>
      <c r="AB18" s="284"/>
      <c r="AC18" s="284"/>
      <c r="AD18" s="284"/>
      <c r="AE18" s="284"/>
      <c r="AF18" s="284"/>
    </row>
    <row r="19" spans="1:32" ht="19.5" customHeight="1">
      <c r="A19" s="318"/>
      <c r="B19" s="278" t="s">
        <v>43</v>
      </c>
      <c r="C19" s="278"/>
      <c r="D19" s="278"/>
      <c r="E19" s="278"/>
      <c r="F19" s="280" t="s">
        <v>5</v>
      </c>
      <c r="G19" s="280"/>
      <c r="H19" s="320" t="s">
        <v>382</v>
      </c>
      <c r="I19" s="320"/>
      <c r="J19" s="320"/>
      <c r="K19" s="320"/>
      <c r="L19" s="320"/>
      <c r="M19" s="320"/>
      <c r="N19" s="320"/>
      <c r="O19" s="320"/>
      <c r="P19" s="320"/>
      <c r="Q19" s="320"/>
      <c r="R19" s="280" t="s">
        <v>10</v>
      </c>
      <c r="S19" s="280"/>
      <c r="T19" s="280"/>
      <c r="U19" s="280"/>
      <c r="V19" s="280"/>
      <c r="W19" s="281" t="s">
        <v>378</v>
      </c>
      <c r="X19" s="281"/>
      <c r="Y19" s="281"/>
      <c r="Z19" s="281"/>
      <c r="AA19" s="281"/>
      <c r="AB19" s="281"/>
      <c r="AC19" s="281"/>
      <c r="AD19" s="281"/>
      <c r="AE19" s="281"/>
      <c r="AF19" s="281"/>
    </row>
    <row r="20" spans="1:32" ht="19.5" customHeight="1">
      <c r="A20" s="319"/>
      <c r="B20" s="279"/>
      <c r="C20" s="279"/>
      <c r="D20" s="279"/>
      <c r="E20" s="279"/>
      <c r="F20" s="264" t="s">
        <v>6</v>
      </c>
      <c r="G20" s="264"/>
      <c r="H20" s="265" t="s">
        <v>383</v>
      </c>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row>
    <row r="21" spans="1:32" ht="3.6" customHeight="1">
      <c r="A21" s="6"/>
      <c r="C21" s="4"/>
      <c r="D21" s="4"/>
    </row>
    <row r="22" spans="1:32" ht="19.5" customHeight="1" thickBot="1">
      <c r="A22" s="266" t="s">
        <v>11</v>
      </c>
      <c r="B22" s="266"/>
      <c r="C22" s="266"/>
      <c r="D22" s="266"/>
      <c r="E22" s="266"/>
      <c r="F22" s="266"/>
      <c r="G22" s="266"/>
      <c r="H22" s="266"/>
      <c r="I22" s="266"/>
      <c r="J22" s="266"/>
      <c r="K22" s="266"/>
      <c r="L22" s="266"/>
      <c r="M22" s="266"/>
      <c r="N22" s="266"/>
      <c r="O22" s="266"/>
      <c r="P22" s="266"/>
      <c r="Q22" s="266"/>
      <c r="R22" s="266"/>
      <c r="S22" s="266"/>
      <c r="T22" s="266"/>
      <c r="U22" s="266"/>
      <c r="V22" s="266"/>
      <c r="W22" s="266"/>
      <c r="X22" s="266"/>
      <c r="Y22" s="266"/>
      <c r="Z22" s="266"/>
      <c r="AA22" s="266"/>
      <c r="AB22" s="266"/>
      <c r="AC22" s="266"/>
      <c r="AD22" s="266"/>
      <c r="AE22" s="266"/>
      <c r="AF22" s="266"/>
    </row>
    <row r="23" spans="1:32" ht="26.4" customHeight="1" thickBot="1">
      <c r="A23" s="267" t="s">
        <v>331</v>
      </c>
      <c r="B23" s="268"/>
      <c r="C23" s="268"/>
      <c r="D23" s="268"/>
      <c r="E23" s="268"/>
      <c r="F23" s="268"/>
      <c r="G23" s="268"/>
      <c r="H23" s="268"/>
      <c r="I23" s="268"/>
      <c r="J23" s="268"/>
      <c r="K23" s="268"/>
      <c r="L23" s="268"/>
      <c r="M23" s="268"/>
      <c r="N23" s="268"/>
      <c r="O23" s="268"/>
      <c r="P23" s="268"/>
      <c r="Q23" s="269"/>
      <c r="R23" s="270">
        <f>【第３号様式】所要額調書!C45</f>
        <v>1247500</v>
      </c>
      <c r="S23" s="270"/>
      <c r="T23" s="270"/>
      <c r="U23" s="270"/>
      <c r="V23" s="270"/>
      <c r="W23" s="270"/>
      <c r="X23" s="270"/>
      <c r="Y23" s="270"/>
      <c r="Z23" s="270"/>
      <c r="AA23" s="270"/>
      <c r="AB23" s="270"/>
      <c r="AC23" s="270"/>
      <c r="AD23" s="270"/>
      <c r="AE23" s="271" t="s">
        <v>9</v>
      </c>
      <c r="AF23" s="272"/>
    </row>
    <row r="24" spans="1:32" ht="6" customHeight="1">
      <c r="A24" s="4"/>
      <c r="C24" s="4"/>
      <c r="D24" s="4"/>
    </row>
    <row r="25" spans="1:32" ht="10.5" customHeight="1">
      <c r="A25" s="274" t="s">
        <v>31</v>
      </c>
      <c r="B25" s="273" t="s">
        <v>201</v>
      </c>
      <c r="C25" s="273"/>
      <c r="D25" s="273"/>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row>
    <row r="26" spans="1:32" ht="15" customHeight="1">
      <c r="A26" s="275"/>
      <c r="B26" s="260" t="s">
        <v>384</v>
      </c>
      <c r="C26" s="261"/>
      <c r="D26" s="277" t="s">
        <v>44</v>
      </c>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3"/>
    </row>
    <row r="27" spans="1:32" ht="15" customHeight="1">
      <c r="A27" s="275"/>
      <c r="B27" s="260" t="s">
        <v>384</v>
      </c>
      <c r="C27" s="261"/>
      <c r="D27" s="277" t="s">
        <v>196</v>
      </c>
      <c r="E27" s="262"/>
      <c r="F27" s="262"/>
      <c r="G27" s="262"/>
      <c r="H27" s="262"/>
      <c r="I27" s="262"/>
      <c r="J27" s="262"/>
      <c r="K27" s="262"/>
      <c r="L27" s="262"/>
      <c r="M27" s="262"/>
      <c r="N27" s="262"/>
      <c r="O27" s="262"/>
      <c r="P27" s="262"/>
      <c r="Q27" s="262"/>
      <c r="R27" s="262"/>
      <c r="S27" s="262"/>
      <c r="T27" s="262"/>
      <c r="U27" s="262"/>
      <c r="V27" s="262"/>
      <c r="W27" s="262"/>
      <c r="X27" s="262"/>
      <c r="Y27" s="262"/>
      <c r="Z27" s="262"/>
      <c r="AA27" s="262"/>
      <c r="AB27" s="262"/>
      <c r="AC27" s="262"/>
      <c r="AD27" s="262"/>
      <c r="AE27" s="262"/>
      <c r="AF27" s="263"/>
    </row>
    <row r="28" spans="1:32" ht="15" customHeight="1">
      <c r="A28" s="276"/>
      <c r="B28" s="260" t="s">
        <v>384</v>
      </c>
      <c r="C28" s="261"/>
      <c r="D28" s="262" t="s">
        <v>45</v>
      </c>
      <c r="E28" s="262"/>
      <c r="F28" s="262"/>
      <c r="G28" s="262"/>
      <c r="H28" s="262"/>
      <c r="I28" s="262"/>
      <c r="J28" s="262"/>
      <c r="K28" s="262"/>
      <c r="L28" s="262"/>
      <c r="M28" s="262"/>
      <c r="N28" s="262"/>
      <c r="O28" s="262"/>
      <c r="P28" s="262"/>
      <c r="Q28" s="262"/>
      <c r="R28" s="262"/>
      <c r="S28" s="262"/>
      <c r="T28" s="262"/>
      <c r="U28" s="262"/>
      <c r="V28" s="262"/>
      <c r="W28" s="262"/>
      <c r="X28" s="262"/>
      <c r="Y28" s="262"/>
      <c r="Z28" s="262"/>
      <c r="AA28" s="262"/>
      <c r="AB28" s="262"/>
      <c r="AC28" s="262"/>
      <c r="AD28" s="262"/>
      <c r="AE28" s="262"/>
      <c r="AF28" s="263"/>
    </row>
    <row r="29" spans="1:32" ht="6" customHeight="1">
      <c r="A29" s="14"/>
      <c r="C29" s="4"/>
      <c r="D29" s="4"/>
    </row>
    <row r="30" spans="1:32" ht="16.5" customHeight="1">
      <c r="A30" s="257" t="s">
        <v>32</v>
      </c>
      <c r="B30" s="258" t="s">
        <v>16</v>
      </c>
      <c r="C30" s="258"/>
      <c r="D30" s="258"/>
      <c r="E30" s="258"/>
      <c r="F30" s="259" t="s">
        <v>385</v>
      </c>
      <c r="G30" s="259"/>
      <c r="H30" s="259"/>
      <c r="I30" s="259"/>
      <c r="J30" s="259"/>
      <c r="K30" s="259"/>
      <c r="L30" s="246" t="s">
        <v>15</v>
      </c>
      <c r="M30" s="246"/>
      <c r="N30" s="246"/>
      <c r="O30" s="246"/>
      <c r="P30" s="246"/>
      <c r="Q30" s="246" t="s">
        <v>17</v>
      </c>
      <c r="R30" s="246"/>
      <c r="S30" s="246"/>
      <c r="T30" s="246"/>
      <c r="U30" s="246"/>
      <c r="V30" s="246" t="s">
        <v>18</v>
      </c>
      <c r="W30" s="246"/>
      <c r="X30" s="246"/>
      <c r="Y30" s="246"/>
      <c r="Z30" s="246"/>
      <c r="AA30" s="18"/>
      <c r="AB30" s="240"/>
      <c r="AC30" s="240"/>
      <c r="AD30" s="240"/>
      <c r="AE30" s="240"/>
      <c r="AF30" s="19"/>
    </row>
    <row r="31" spans="1:32" ht="16.5" customHeight="1">
      <c r="A31" s="257"/>
      <c r="B31" s="258"/>
      <c r="C31" s="258"/>
      <c r="D31" s="258"/>
      <c r="E31" s="258"/>
      <c r="F31" s="259"/>
      <c r="G31" s="259"/>
      <c r="H31" s="259"/>
      <c r="I31" s="259"/>
      <c r="J31" s="259"/>
      <c r="K31" s="259"/>
      <c r="L31" s="242" t="s">
        <v>19</v>
      </c>
      <c r="M31" s="242"/>
      <c r="N31" s="242"/>
      <c r="O31" s="242"/>
      <c r="P31" s="242"/>
      <c r="Q31" s="242" t="s">
        <v>20</v>
      </c>
      <c r="R31" s="242"/>
      <c r="S31" s="242"/>
      <c r="T31" s="242"/>
      <c r="U31" s="242"/>
      <c r="V31" s="243" t="s">
        <v>21</v>
      </c>
      <c r="W31" s="243"/>
      <c r="X31" s="243"/>
      <c r="Y31" s="243"/>
      <c r="Z31" s="243"/>
      <c r="AA31" s="20" t="s">
        <v>26</v>
      </c>
      <c r="AB31" s="241"/>
      <c r="AC31" s="241"/>
      <c r="AD31" s="241"/>
      <c r="AE31" s="241"/>
      <c r="AF31" s="21" t="s">
        <v>37</v>
      </c>
    </row>
    <row r="32" spans="1:32" ht="16.5" customHeight="1">
      <c r="A32" s="257"/>
      <c r="B32" s="244" t="s">
        <v>30</v>
      </c>
      <c r="C32" s="244"/>
      <c r="D32" s="244"/>
      <c r="E32" s="244"/>
      <c r="F32" s="245" t="s">
        <v>386</v>
      </c>
      <c r="G32" s="245"/>
      <c r="H32" s="245"/>
      <c r="I32" s="245"/>
      <c r="J32" s="245"/>
      <c r="K32" s="245"/>
      <c r="L32" s="246" t="s">
        <v>22</v>
      </c>
      <c r="M32" s="246"/>
      <c r="N32" s="246"/>
      <c r="O32" s="246"/>
      <c r="P32" s="246"/>
      <c r="Q32" s="246" t="s">
        <v>23</v>
      </c>
      <c r="R32" s="246"/>
      <c r="S32" s="246"/>
      <c r="T32" s="246"/>
      <c r="U32" s="246"/>
      <c r="V32" s="247"/>
      <c r="W32" s="247"/>
      <c r="X32" s="247"/>
      <c r="Y32" s="247"/>
      <c r="Z32" s="247"/>
      <c r="AA32" s="18"/>
      <c r="AB32" s="240"/>
      <c r="AC32" s="240"/>
      <c r="AD32" s="240"/>
      <c r="AE32" s="240"/>
      <c r="AF32" s="19"/>
    </row>
    <row r="33" spans="1:32" ht="16.5" customHeight="1">
      <c r="A33" s="257"/>
      <c r="B33" s="248" t="s">
        <v>29</v>
      </c>
      <c r="C33" s="248"/>
      <c r="D33" s="248"/>
      <c r="E33" s="248"/>
      <c r="F33" s="245"/>
      <c r="G33" s="245"/>
      <c r="H33" s="245"/>
      <c r="I33" s="245"/>
      <c r="J33" s="245"/>
      <c r="K33" s="245"/>
      <c r="L33" s="249" t="s">
        <v>25</v>
      </c>
      <c r="M33" s="249"/>
      <c r="N33" s="249"/>
      <c r="O33" s="249"/>
      <c r="P33" s="249"/>
      <c r="Q33" s="249" t="s">
        <v>24</v>
      </c>
      <c r="R33" s="249"/>
      <c r="S33" s="249"/>
      <c r="T33" s="249"/>
      <c r="U33" s="249"/>
      <c r="V33" s="249" t="s">
        <v>21</v>
      </c>
      <c r="W33" s="249"/>
      <c r="X33" s="249"/>
      <c r="Y33" s="249"/>
      <c r="Z33" s="249"/>
      <c r="AA33" s="20" t="s">
        <v>26</v>
      </c>
      <c r="AB33" s="241"/>
      <c r="AC33" s="241"/>
      <c r="AD33" s="241"/>
      <c r="AE33" s="241"/>
      <c r="AF33" s="21" t="s">
        <v>37</v>
      </c>
    </row>
    <row r="34" spans="1:32" ht="19.5" customHeight="1">
      <c r="A34" s="257"/>
      <c r="B34" s="252" t="s">
        <v>41</v>
      </c>
      <c r="C34" s="253"/>
      <c r="D34" s="253"/>
      <c r="E34" s="253"/>
      <c r="F34" s="253"/>
      <c r="G34" s="253"/>
      <c r="H34" s="253"/>
      <c r="I34" s="253"/>
      <c r="J34" s="253"/>
      <c r="K34" s="254"/>
      <c r="L34" s="256" t="s">
        <v>27</v>
      </c>
      <c r="M34" s="250"/>
      <c r="N34" s="250"/>
      <c r="O34" s="250"/>
      <c r="P34" s="250"/>
      <c r="Q34" s="250" t="s">
        <v>28</v>
      </c>
      <c r="R34" s="250"/>
      <c r="S34" s="250"/>
      <c r="T34" s="250"/>
      <c r="U34" s="250"/>
      <c r="V34" s="250" t="s">
        <v>21</v>
      </c>
      <c r="W34" s="250"/>
      <c r="X34" s="250"/>
      <c r="Y34" s="250"/>
      <c r="Z34" s="250"/>
      <c r="AA34" s="22" t="s">
        <v>26</v>
      </c>
      <c r="AB34" s="251"/>
      <c r="AC34" s="251"/>
      <c r="AD34" s="251"/>
      <c r="AE34" s="251"/>
      <c r="AF34" s="23" t="s">
        <v>37</v>
      </c>
    </row>
    <row r="35" spans="1:32" ht="19.5" customHeight="1">
      <c r="A35" s="257"/>
      <c r="B35" s="252" t="s">
        <v>42</v>
      </c>
      <c r="C35" s="253"/>
      <c r="D35" s="253"/>
      <c r="E35" s="253"/>
      <c r="F35" s="253"/>
      <c r="G35" s="253"/>
      <c r="H35" s="253"/>
      <c r="I35" s="253"/>
      <c r="J35" s="253"/>
      <c r="K35" s="254"/>
      <c r="L35" s="255" t="s">
        <v>387</v>
      </c>
      <c r="M35" s="235"/>
      <c r="N35" s="235"/>
      <c r="O35" s="235">
        <v>2</v>
      </c>
      <c r="P35" s="235"/>
      <c r="Q35" s="235"/>
      <c r="R35" s="235">
        <v>3</v>
      </c>
      <c r="S35" s="235"/>
      <c r="T35" s="235"/>
      <c r="U35" s="235">
        <v>4</v>
      </c>
      <c r="V35" s="235"/>
      <c r="W35" s="235"/>
      <c r="X35" s="235">
        <v>5</v>
      </c>
      <c r="Y35" s="235"/>
      <c r="Z35" s="235"/>
      <c r="AA35" s="235">
        <v>6</v>
      </c>
      <c r="AB35" s="235"/>
      <c r="AC35" s="235"/>
      <c r="AD35" s="235">
        <v>7</v>
      </c>
      <c r="AE35" s="235"/>
      <c r="AF35" s="236"/>
    </row>
    <row r="36" spans="1:32" s="6" customFormat="1" ht="27.6" customHeight="1">
      <c r="A36" s="257"/>
      <c r="B36" s="237" t="s">
        <v>13</v>
      </c>
      <c r="C36" s="237"/>
      <c r="D36" s="237"/>
      <c r="E36" s="237"/>
      <c r="F36" s="238" t="s">
        <v>393</v>
      </c>
      <c r="G36" s="238"/>
      <c r="H36" s="238"/>
      <c r="I36" s="238"/>
      <c r="J36" s="238"/>
      <c r="K36" s="238"/>
      <c r="L36" s="239"/>
      <c r="M36" s="239"/>
      <c r="N36" s="239"/>
      <c r="O36" s="239"/>
      <c r="P36" s="239"/>
      <c r="Q36" s="239"/>
      <c r="R36" s="239"/>
      <c r="S36" s="239"/>
      <c r="T36" s="239"/>
      <c r="U36" s="239"/>
      <c r="V36" s="239"/>
      <c r="W36" s="239"/>
      <c r="X36" s="239"/>
      <c r="Y36" s="239"/>
      <c r="Z36" s="239"/>
      <c r="AA36" s="239"/>
      <c r="AB36" s="239"/>
      <c r="AC36" s="239"/>
      <c r="AD36" s="239"/>
      <c r="AE36" s="239"/>
      <c r="AF36" s="239"/>
    </row>
    <row r="37" spans="1:32" s="6" customFormat="1" ht="27.6" customHeight="1">
      <c r="A37" s="257"/>
      <c r="B37" s="237" t="s">
        <v>14</v>
      </c>
      <c r="C37" s="237"/>
      <c r="D37" s="237"/>
      <c r="E37" s="237"/>
      <c r="F37" s="238" t="s">
        <v>392</v>
      </c>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row>
    <row r="38" spans="1:32" ht="6" customHeight="1">
      <c r="A38" s="14"/>
      <c r="C38" s="4"/>
      <c r="D38" s="4"/>
      <c r="H38" s="7"/>
      <c r="I38" s="7"/>
      <c r="J38" s="7"/>
      <c r="K38" s="7"/>
    </row>
    <row r="39" spans="1:32" ht="22.05" customHeight="1">
      <c r="A39" s="308" t="s">
        <v>33</v>
      </c>
      <c r="B39" s="232" t="s">
        <v>363</v>
      </c>
      <c r="C39" s="233"/>
      <c r="D39" s="233"/>
      <c r="E39" s="233"/>
      <c r="F39" s="233"/>
      <c r="G39" s="233"/>
      <c r="H39" s="233"/>
      <c r="I39" s="233"/>
      <c r="J39" s="233"/>
      <c r="K39" s="233"/>
      <c r="L39" s="233"/>
      <c r="M39" s="233"/>
      <c r="N39" s="233"/>
      <c r="O39" s="233"/>
      <c r="P39" s="233"/>
      <c r="Q39" s="233"/>
      <c r="R39" s="233"/>
      <c r="S39" s="233"/>
      <c r="T39" s="233"/>
      <c r="U39" s="233"/>
      <c r="V39" s="233"/>
      <c r="W39" s="233"/>
      <c r="X39" s="233"/>
      <c r="Y39" s="233"/>
      <c r="Z39" s="233"/>
      <c r="AA39" s="233"/>
      <c r="AB39" s="233"/>
      <c r="AC39" s="233"/>
      <c r="AD39" s="233"/>
      <c r="AE39" s="233"/>
      <c r="AF39" s="234"/>
    </row>
    <row r="40" spans="1:32" ht="22.05" customHeight="1">
      <c r="A40" s="309"/>
      <c r="B40" s="311" t="s">
        <v>364</v>
      </c>
      <c r="C40" s="312"/>
      <c r="D40" s="312"/>
      <c r="E40" s="312"/>
      <c r="F40" s="312"/>
      <c r="G40" s="312"/>
      <c r="H40" s="312"/>
      <c r="I40" s="312"/>
      <c r="J40" s="312"/>
      <c r="K40" s="312"/>
      <c r="L40" s="312"/>
      <c r="M40" s="312"/>
      <c r="N40" s="312"/>
      <c r="O40" s="312"/>
      <c r="P40" s="312"/>
      <c r="Q40" s="312"/>
      <c r="R40" s="312"/>
      <c r="S40" s="312"/>
      <c r="T40" s="312"/>
      <c r="U40" s="312"/>
      <c r="V40" s="312"/>
      <c r="W40" s="312"/>
      <c r="X40" s="312"/>
      <c r="Y40" s="312"/>
      <c r="Z40" s="312"/>
      <c r="AA40" s="312"/>
      <c r="AB40" s="312"/>
      <c r="AC40" s="312"/>
      <c r="AD40" s="312"/>
      <c r="AE40" s="312"/>
      <c r="AF40" s="313"/>
    </row>
    <row r="41" spans="1:32" ht="22.05" customHeight="1">
      <c r="A41" s="309"/>
      <c r="B41" s="311" t="s">
        <v>326</v>
      </c>
      <c r="C41" s="312"/>
      <c r="D41" s="312"/>
      <c r="E41" s="312"/>
      <c r="F41" s="312"/>
      <c r="G41" s="312"/>
      <c r="H41" s="312"/>
      <c r="I41" s="312"/>
      <c r="J41" s="312"/>
      <c r="K41" s="312"/>
      <c r="L41" s="312"/>
      <c r="M41" s="312"/>
      <c r="N41" s="312"/>
      <c r="O41" s="312"/>
      <c r="P41" s="312"/>
      <c r="Q41" s="312"/>
      <c r="R41" s="312"/>
      <c r="S41" s="312"/>
      <c r="T41" s="312"/>
      <c r="U41" s="312"/>
      <c r="V41" s="312"/>
      <c r="W41" s="312"/>
      <c r="X41" s="312"/>
      <c r="Y41" s="312"/>
      <c r="Z41" s="312"/>
      <c r="AA41" s="312"/>
      <c r="AB41" s="312"/>
      <c r="AC41" s="312"/>
      <c r="AD41" s="312"/>
      <c r="AE41" s="312"/>
      <c r="AF41" s="313"/>
    </row>
    <row r="42" spans="1:32" ht="22.05" customHeight="1">
      <c r="A42" s="310"/>
      <c r="B42" s="314" t="s">
        <v>327</v>
      </c>
      <c r="C42" s="315"/>
      <c r="D42" s="315"/>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6"/>
    </row>
  </sheetData>
  <sheetProtection algorithmName="SHA-512" hashValue="ztQ+fkXj3mogD0ckphPTWuP6T2a4K4vq7A1WhrtNUOCSaDxbcR8KIbG9t54nVXiZ0fbOCkg4euFSGY054S3HjA==" saltValue="RmZJODs8zuqoFtL7e0DM9A==" spinCount="100000" sheet="1" formatCells="0" formatColumns="0" formatRows="0" insertColumns="0" insertRows="0" insertHyperlinks="0" deleteColumns="0" deleteRows="0" sort="0"/>
  <mergeCells count="99">
    <mergeCell ref="A39:A42"/>
    <mergeCell ref="B40:AF40"/>
    <mergeCell ref="B41:AF41"/>
    <mergeCell ref="B42:AF42"/>
    <mergeCell ref="A11:A20"/>
    <mergeCell ref="B16:E16"/>
    <mergeCell ref="F16:G16"/>
    <mergeCell ref="H16:Q16"/>
    <mergeCell ref="R16:V16"/>
    <mergeCell ref="W16:AF16"/>
    <mergeCell ref="B17:E17"/>
    <mergeCell ref="F17:G17"/>
    <mergeCell ref="H17:Q17"/>
    <mergeCell ref="R17:V17"/>
    <mergeCell ref="W17:AF17"/>
    <mergeCell ref="H19:Q19"/>
    <mergeCell ref="A4:AF4"/>
    <mergeCell ref="A5:AF5"/>
    <mergeCell ref="W7:X7"/>
    <mergeCell ref="Z7:AA7"/>
    <mergeCell ref="AC7:AD7"/>
    <mergeCell ref="S7:U7"/>
    <mergeCell ref="B8:F8"/>
    <mergeCell ref="F14:AF14"/>
    <mergeCell ref="B15:E15"/>
    <mergeCell ref="F15:G15"/>
    <mergeCell ref="H15:Q15"/>
    <mergeCell ref="R15:V15"/>
    <mergeCell ref="W15:AF15"/>
    <mergeCell ref="B11:E11"/>
    <mergeCell ref="F11:AF11"/>
    <mergeCell ref="B12:E12"/>
    <mergeCell ref="F12:AF12"/>
    <mergeCell ref="B13:E13"/>
    <mergeCell ref="I13:K13"/>
    <mergeCell ref="M13:AF13"/>
    <mergeCell ref="B14:E14"/>
    <mergeCell ref="B9:AD9"/>
    <mergeCell ref="R19:V19"/>
    <mergeCell ref="W19:AF19"/>
    <mergeCell ref="B18:E18"/>
    <mergeCell ref="F18:G18"/>
    <mergeCell ref="H18:Q18"/>
    <mergeCell ref="R18:V18"/>
    <mergeCell ref="W18:AF18"/>
    <mergeCell ref="B26:C26"/>
    <mergeCell ref="B28:C28"/>
    <mergeCell ref="D28:AF28"/>
    <mergeCell ref="F20:G20"/>
    <mergeCell ref="H20:AF20"/>
    <mergeCell ref="A22:AF22"/>
    <mergeCell ref="A23:Q23"/>
    <mergeCell ref="R23:AD23"/>
    <mergeCell ref="AE23:AF23"/>
    <mergeCell ref="B27:C27"/>
    <mergeCell ref="B25:AF25"/>
    <mergeCell ref="A25:A28"/>
    <mergeCell ref="D26:AF26"/>
    <mergeCell ref="D27:AF27"/>
    <mergeCell ref="B19:E20"/>
    <mergeCell ref="F19:G19"/>
    <mergeCell ref="A30:A37"/>
    <mergeCell ref="B30:E31"/>
    <mergeCell ref="F30:K31"/>
    <mergeCell ref="L30:P30"/>
    <mergeCell ref="Q30:U30"/>
    <mergeCell ref="Q34:U34"/>
    <mergeCell ref="V34:Z34"/>
    <mergeCell ref="AB34:AE34"/>
    <mergeCell ref="B35:K35"/>
    <mergeCell ref="L35:N35"/>
    <mergeCell ref="O35:Q35"/>
    <mergeCell ref="R35:T35"/>
    <mergeCell ref="U35:W35"/>
    <mergeCell ref="B34:K34"/>
    <mergeCell ref="L34:P34"/>
    <mergeCell ref="AB30:AE31"/>
    <mergeCell ref="L31:P31"/>
    <mergeCell ref="Q31:U31"/>
    <mergeCell ref="V31:Z31"/>
    <mergeCell ref="B32:E32"/>
    <mergeCell ref="F32:K33"/>
    <mergeCell ref="L32:P32"/>
    <mergeCell ref="Q32:U32"/>
    <mergeCell ref="V32:Z32"/>
    <mergeCell ref="AB32:AE33"/>
    <mergeCell ref="V30:Z30"/>
    <mergeCell ref="B33:E33"/>
    <mergeCell ref="L33:P33"/>
    <mergeCell ref="Q33:U33"/>
    <mergeCell ref="V33:Z33"/>
    <mergeCell ref="B39:AF39"/>
    <mergeCell ref="AA35:AC35"/>
    <mergeCell ref="AD35:AF35"/>
    <mergeCell ref="B36:E36"/>
    <mergeCell ref="F36:AF36"/>
    <mergeCell ref="B37:E37"/>
    <mergeCell ref="F37:AF37"/>
    <mergeCell ref="X35:Z35"/>
  </mergeCells>
  <phoneticPr fontId="2"/>
  <dataValidations count="4">
    <dataValidation type="list" allowBlank="1" showInputMessage="1" showErrorMessage="1" sqref="M29:O29 M38:O38" xr:uid="{00000000-0002-0000-0100-000000000000}">
      <formula1>"　,○"</formula1>
    </dataValidation>
    <dataValidation imeMode="disabled" allowBlank="1" showInputMessage="1" showErrorMessage="1" sqref="L35:AF35 G13 I13:M13 W16:AF16 W19:AF19 H19:Q19 H16:Q16" xr:uid="{00000000-0002-0000-0100-000001000000}"/>
    <dataValidation imeMode="fullKatakana" allowBlank="1" showErrorMessage="1" sqref="F36:AF36" xr:uid="{00000000-0002-0000-0100-000002000000}"/>
    <dataValidation allowBlank="1" showErrorMessage="1" sqref="F37:AF37" xr:uid="{00000000-0002-0000-0100-000003000000}"/>
  </dataValidations>
  <printOptions horizontalCentered="1"/>
  <pageMargins left="0.9055118110236221" right="0.59055118110236227" top="0.15748031496062992" bottom="0.35433070866141736" header="0.31496062992125984" footer="0.31496062992125984"/>
  <pageSetup paperSize="9" scale="98" orientation="portrait" blackAndWhite="1" r:id="rId1"/>
  <ignoredErrors>
    <ignoredError sqref="G13 I1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9772" r:id="rId4" name="Check Box 76">
              <controlPr defaultSize="0" autoFill="0" autoLine="0" autoPict="0">
                <anchor moveWithCells="1">
                  <from>
                    <xdr:col>16</xdr:col>
                    <xdr:colOff>30480</xdr:colOff>
                    <xdr:row>29</xdr:row>
                    <xdr:rowOff>160020</xdr:rowOff>
                  </from>
                  <to>
                    <xdr:col>18</xdr:col>
                    <xdr:colOff>15240</xdr:colOff>
                    <xdr:row>31</xdr:row>
                    <xdr:rowOff>7620</xdr:rowOff>
                  </to>
                </anchor>
              </controlPr>
            </control>
          </mc:Choice>
        </mc:AlternateContent>
        <mc:AlternateContent xmlns:mc="http://schemas.openxmlformats.org/markup-compatibility/2006">
          <mc:Choice Requires="x14">
            <control shapeId="29773" r:id="rId5" name="Check Box 77">
              <controlPr defaultSize="0" autoFill="0" autoLine="0" autoPict="0">
                <anchor moveWithCells="1">
                  <from>
                    <xdr:col>21</xdr:col>
                    <xdr:colOff>30480</xdr:colOff>
                    <xdr:row>29</xdr:row>
                    <xdr:rowOff>160020</xdr:rowOff>
                  </from>
                  <to>
                    <xdr:col>23</xdr:col>
                    <xdr:colOff>15240</xdr:colOff>
                    <xdr:row>31</xdr:row>
                    <xdr:rowOff>7620</xdr:rowOff>
                  </to>
                </anchor>
              </controlPr>
            </control>
          </mc:Choice>
        </mc:AlternateContent>
        <mc:AlternateContent xmlns:mc="http://schemas.openxmlformats.org/markup-compatibility/2006">
          <mc:Choice Requires="x14">
            <control shapeId="29774" r:id="rId6" name="Check Box 78">
              <controlPr defaultSize="0" autoFill="0" autoLine="0" autoPict="0">
                <anchor moveWithCells="1">
                  <from>
                    <xdr:col>11</xdr:col>
                    <xdr:colOff>22860</xdr:colOff>
                    <xdr:row>29</xdr:row>
                    <xdr:rowOff>160020</xdr:rowOff>
                  </from>
                  <to>
                    <xdr:col>13</xdr:col>
                    <xdr:colOff>15240</xdr:colOff>
                    <xdr:row>31</xdr:row>
                    <xdr:rowOff>7620</xdr:rowOff>
                  </to>
                </anchor>
              </controlPr>
            </control>
          </mc:Choice>
        </mc:AlternateContent>
        <mc:AlternateContent xmlns:mc="http://schemas.openxmlformats.org/markup-compatibility/2006">
          <mc:Choice Requires="x14">
            <control shapeId="29775" r:id="rId7" name="Check Box 79">
              <controlPr defaultSize="0" autoFill="0" autoLine="0" autoPict="0">
                <anchor moveWithCells="1">
                  <from>
                    <xdr:col>16</xdr:col>
                    <xdr:colOff>38100</xdr:colOff>
                    <xdr:row>30</xdr:row>
                    <xdr:rowOff>160020</xdr:rowOff>
                  </from>
                  <to>
                    <xdr:col>18</xdr:col>
                    <xdr:colOff>7620</xdr:colOff>
                    <xdr:row>32</xdr:row>
                    <xdr:rowOff>22860</xdr:rowOff>
                  </to>
                </anchor>
              </controlPr>
            </control>
          </mc:Choice>
        </mc:AlternateContent>
        <mc:AlternateContent xmlns:mc="http://schemas.openxmlformats.org/markup-compatibility/2006">
          <mc:Choice Requires="x14">
            <control shapeId="29776" r:id="rId8" name="Check Box 80">
              <controlPr defaultSize="0" autoFill="0" autoLine="0" autoPict="0">
                <anchor moveWithCells="1">
                  <from>
                    <xdr:col>16</xdr:col>
                    <xdr:colOff>30480</xdr:colOff>
                    <xdr:row>33</xdr:row>
                    <xdr:rowOff>15240</xdr:rowOff>
                  </from>
                  <to>
                    <xdr:col>18</xdr:col>
                    <xdr:colOff>15240</xdr:colOff>
                    <xdr:row>33</xdr:row>
                    <xdr:rowOff>243840</xdr:rowOff>
                  </to>
                </anchor>
              </controlPr>
            </control>
          </mc:Choice>
        </mc:AlternateContent>
        <mc:AlternateContent xmlns:mc="http://schemas.openxmlformats.org/markup-compatibility/2006">
          <mc:Choice Requires="x14">
            <control shapeId="29777" r:id="rId9" name="Check Box 81">
              <controlPr defaultSize="0" autoFill="0" autoLine="0" autoPict="0">
                <anchor moveWithCells="1">
                  <from>
                    <xdr:col>21</xdr:col>
                    <xdr:colOff>30480</xdr:colOff>
                    <xdr:row>33</xdr:row>
                    <xdr:rowOff>15240</xdr:rowOff>
                  </from>
                  <to>
                    <xdr:col>23</xdr:col>
                    <xdr:colOff>15240</xdr:colOff>
                    <xdr:row>33</xdr:row>
                    <xdr:rowOff>243840</xdr:rowOff>
                  </to>
                </anchor>
              </controlPr>
            </control>
          </mc:Choice>
        </mc:AlternateContent>
        <mc:AlternateContent xmlns:mc="http://schemas.openxmlformats.org/markup-compatibility/2006">
          <mc:Choice Requires="x14">
            <control shapeId="29778" r:id="rId10" name="Check Box 82">
              <controlPr defaultSize="0" autoFill="0" autoLine="0" autoPict="0">
                <anchor moveWithCells="1">
                  <from>
                    <xdr:col>11</xdr:col>
                    <xdr:colOff>22860</xdr:colOff>
                    <xdr:row>33</xdr:row>
                    <xdr:rowOff>15240</xdr:rowOff>
                  </from>
                  <to>
                    <xdr:col>13</xdr:col>
                    <xdr:colOff>15240</xdr:colOff>
                    <xdr:row>33</xdr:row>
                    <xdr:rowOff>243840</xdr:rowOff>
                  </to>
                </anchor>
              </controlPr>
            </control>
          </mc:Choice>
        </mc:AlternateContent>
        <mc:AlternateContent xmlns:mc="http://schemas.openxmlformats.org/markup-compatibility/2006">
          <mc:Choice Requires="x14">
            <control shapeId="29779" r:id="rId11" name="Check Box 83">
              <controlPr defaultSize="0" autoFill="0" autoLine="0" autoPict="0">
                <anchor moveWithCells="1">
                  <from>
                    <xdr:col>11</xdr:col>
                    <xdr:colOff>22860</xdr:colOff>
                    <xdr:row>28</xdr:row>
                    <xdr:rowOff>53340</xdr:rowOff>
                  </from>
                  <to>
                    <xdr:col>13</xdr:col>
                    <xdr:colOff>15240</xdr:colOff>
                    <xdr:row>29</xdr:row>
                    <xdr:rowOff>205740</xdr:rowOff>
                  </to>
                </anchor>
              </controlPr>
            </control>
          </mc:Choice>
        </mc:AlternateContent>
        <mc:AlternateContent xmlns:mc="http://schemas.openxmlformats.org/markup-compatibility/2006">
          <mc:Choice Requires="x14">
            <control shapeId="29780" r:id="rId12" name="Check Box 84">
              <controlPr defaultSize="0" autoFill="0" autoLine="0" autoPict="0">
                <anchor moveWithCells="1">
                  <from>
                    <xdr:col>16</xdr:col>
                    <xdr:colOff>22860</xdr:colOff>
                    <xdr:row>28</xdr:row>
                    <xdr:rowOff>53340</xdr:rowOff>
                  </from>
                  <to>
                    <xdr:col>18</xdr:col>
                    <xdr:colOff>15240</xdr:colOff>
                    <xdr:row>29</xdr:row>
                    <xdr:rowOff>205740</xdr:rowOff>
                  </to>
                </anchor>
              </controlPr>
            </control>
          </mc:Choice>
        </mc:AlternateContent>
        <mc:AlternateContent xmlns:mc="http://schemas.openxmlformats.org/markup-compatibility/2006">
          <mc:Choice Requires="x14">
            <control shapeId="29781" r:id="rId13" name="Check Box 85">
              <controlPr defaultSize="0" autoFill="0" autoLine="0" autoPict="0">
                <anchor moveWithCells="1">
                  <from>
                    <xdr:col>21</xdr:col>
                    <xdr:colOff>22860</xdr:colOff>
                    <xdr:row>28</xdr:row>
                    <xdr:rowOff>53340</xdr:rowOff>
                  </from>
                  <to>
                    <xdr:col>23</xdr:col>
                    <xdr:colOff>15240</xdr:colOff>
                    <xdr:row>29</xdr:row>
                    <xdr:rowOff>205740</xdr:rowOff>
                  </to>
                </anchor>
              </controlPr>
            </control>
          </mc:Choice>
        </mc:AlternateContent>
        <mc:AlternateContent xmlns:mc="http://schemas.openxmlformats.org/markup-compatibility/2006">
          <mc:Choice Requires="x14">
            <control shapeId="29782" r:id="rId14" name="Check Box 86">
              <controlPr defaultSize="0" autoFill="0" autoLine="0" autoPict="0">
                <anchor moveWithCells="1">
                  <from>
                    <xdr:col>16</xdr:col>
                    <xdr:colOff>30480</xdr:colOff>
                    <xdr:row>31</xdr:row>
                    <xdr:rowOff>160020</xdr:rowOff>
                  </from>
                  <to>
                    <xdr:col>18</xdr:col>
                    <xdr:colOff>15240</xdr:colOff>
                    <xdr:row>33</xdr:row>
                    <xdr:rowOff>0</xdr:rowOff>
                  </to>
                </anchor>
              </controlPr>
            </control>
          </mc:Choice>
        </mc:AlternateContent>
        <mc:AlternateContent xmlns:mc="http://schemas.openxmlformats.org/markup-compatibility/2006">
          <mc:Choice Requires="x14">
            <control shapeId="29783" r:id="rId15" name="Check Box 87">
              <controlPr defaultSize="0" autoFill="0" autoLine="0" autoPict="0">
                <anchor moveWithCells="1">
                  <from>
                    <xdr:col>21</xdr:col>
                    <xdr:colOff>30480</xdr:colOff>
                    <xdr:row>31</xdr:row>
                    <xdr:rowOff>160020</xdr:rowOff>
                  </from>
                  <to>
                    <xdr:col>23</xdr:col>
                    <xdr:colOff>15240</xdr:colOff>
                    <xdr:row>33</xdr:row>
                    <xdr:rowOff>0</xdr:rowOff>
                  </to>
                </anchor>
              </controlPr>
            </control>
          </mc:Choice>
        </mc:AlternateContent>
        <mc:AlternateContent xmlns:mc="http://schemas.openxmlformats.org/markup-compatibility/2006">
          <mc:Choice Requires="x14">
            <control shapeId="29784" r:id="rId16" name="Check Box 88">
              <controlPr defaultSize="0" autoFill="0" autoLine="0" autoPict="0">
                <anchor moveWithCells="1">
                  <from>
                    <xdr:col>11</xdr:col>
                    <xdr:colOff>22860</xdr:colOff>
                    <xdr:row>31</xdr:row>
                    <xdr:rowOff>160020</xdr:rowOff>
                  </from>
                  <to>
                    <xdr:col>13</xdr:col>
                    <xdr:colOff>15240</xdr:colOff>
                    <xdr:row>33</xdr:row>
                    <xdr:rowOff>0</xdr:rowOff>
                  </to>
                </anchor>
              </controlPr>
            </control>
          </mc:Choice>
        </mc:AlternateContent>
        <mc:AlternateContent xmlns:mc="http://schemas.openxmlformats.org/markup-compatibility/2006">
          <mc:Choice Requires="x14">
            <control shapeId="29785" r:id="rId17" name="Check Box 89">
              <controlPr defaultSize="0" autoFill="0" autoLine="0" autoPict="0">
                <anchor moveWithCells="1">
                  <from>
                    <xdr:col>11</xdr:col>
                    <xdr:colOff>22860</xdr:colOff>
                    <xdr:row>30</xdr:row>
                    <xdr:rowOff>167640</xdr:rowOff>
                  </from>
                  <to>
                    <xdr:col>13</xdr:col>
                    <xdr:colOff>106680</xdr:colOff>
                    <xdr:row>32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ドロップダウンリスト!$J$6</xm:f>
          </x14:formula1>
          <xm:sqref>B26:C28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FACB-7957-4A66-8A8A-8BA099314E72}">
  <dimension ref="A1:AA69"/>
  <sheetViews>
    <sheetView view="pageBreakPreview" zoomScale="90" zoomScaleNormal="100" zoomScaleSheetLayoutView="90" workbookViewId="0">
      <selection activeCell="Z17" sqref="Z17"/>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352</v>
      </c>
      <c r="L1" s="139" t="s">
        <v>278</v>
      </c>
    </row>
    <row r="2" spans="1:27" ht="19.95" customHeight="1"/>
    <row r="3" spans="1:27" ht="19.95" customHeight="1">
      <c r="A3" s="348" t="s">
        <v>296</v>
      </c>
      <c r="B3" s="348"/>
      <c r="C3" s="348"/>
      <c r="D3" s="348"/>
      <c r="E3" s="348"/>
      <c r="F3" s="348"/>
      <c r="G3" s="348"/>
      <c r="H3" s="348"/>
      <c r="I3" s="348"/>
      <c r="J3" s="348"/>
      <c r="K3" s="348"/>
      <c r="L3" s="348"/>
      <c r="M3" s="348"/>
      <c r="N3" s="348"/>
      <c r="O3" s="348"/>
      <c r="P3" s="348"/>
      <c r="Q3" s="348"/>
      <c r="R3" s="348"/>
      <c r="S3" s="348"/>
      <c r="T3" s="348"/>
      <c r="U3" s="348"/>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321" t="s">
        <v>173</v>
      </c>
      <c r="I5" s="321"/>
      <c r="J5" s="321"/>
      <c r="K5" s="321"/>
      <c r="L5" s="321"/>
      <c r="M5" s="321"/>
      <c r="N5" s="349" t="str">
        <f>【第１号様式】申請書!F12</f>
        <v>社会福祉法人　もも福祉会</v>
      </c>
      <c r="O5" s="350"/>
      <c r="P5" s="350"/>
      <c r="Q5" s="350"/>
      <c r="R5" s="350"/>
      <c r="S5" s="350"/>
      <c r="T5" s="351"/>
    </row>
    <row r="6" spans="1:27" ht="19.95" customHeight="1">
      <c r="H6" s="321" t="s">
        <v>351</v>
      </c>
      <c r="I6" s="321"/>
      <c r="J6" s="321"/>
      <c r="K6" s="321"/>
      <c r="L6" s="321"/>
      <c r="M6" s="321"/>
      <c r="N6" s="352" t="s">
        <v>388</v>
      </c>
      <c r="O6" s="352"/>
      <c r="P6" s="352"/>
      <c r="Q6" s="352"/>
      <c r="R6" s="352"/>
      <c r="S6" s="352"/>
      <c r="T6" s="352"/>
    </row>
    <row r="7" spans="1:27" ht="19.95" customHeight="1">
      <c r="H7" s="346" t="s">
        <v>272</v>
      </c>
      <c r="I7" s="334"/>
      <c r="J7" s="334"/>
      <c r="K7" s="334"/>
      <c r="L7" s="334"/>
      <c r="M7" s="334"/>
      <c r="N7" s="347" t="s">
        <v>274</v>
      </c>
      <c r="O7" s="347"/>
      <c r="P7" s="347"/>
      <c r="Q7" s="347"/>
      <c r="R7" s="347"/>
      <c r="S7" s="347"/>
      <c r="T7" s="347"/>
      <c r="W7" s="139" t="s">
        <v>274</v>
      </c>
    </row>
    <row r="8" spans="1:27" ht="19.95" customHeight="1" thickBot="1">
      <c r="W8" s="139" t="s">
        <v>273</v>
      </c>
    </row>
    <row r="9" spans="1:27" s="117" customFormat="1" ht="22.05" customHeight="1">
      <c r="A9" s="114" t="s">
        <v>213</v>
      </c>
      <c r="B9" s="115"/>
      <c r="C9" s="115"/>
      <c r="D9" s="115"/>
      <c r="E9" s="115"/>
      <c r="F9" s="115"/>
      <c r="G9" s="115"/>
      <c r="H9" s="115"/>
      <c r="I9" s="115"/>
      <c r="J9" s="115"/>
      <c r="K9" s="115"/>
      <c r="L9" s="115"/>
      <c r="M9" s="115"/>
      <c r="N9" s="115"/>
      <c r="O9" s="115"/>
      <c r="P9" s="115"/>
      <c r="Q9" s="115"/>
      <c r="R9" s="115"/>
      <c r="S9" s="115"/>
      <c r="T9" s="115"/>
      <c r="U9" s="116"/>
    </row>
    <row r="10" spans="1:27" ht="19.95" customHeight="1">
      <c r="A10" s="45"/>
      <c r="U10" s="46"/>
    </row>
    <row r="11" spans="1:27" s="113" customFormat="1" ht="22.05" customHeight="1">
      <c r="A11" s="118"/>
      <c r="B11" s="113" t="s">
        <v>267</v>
      </c>
      <c r="C11" s="117"/>
      <c r="D11" s="117"/>
      <c r="E11" s="117"/>
      <c r="U11" s="119"/>
    </row>
    <row r="12" spans="1:27" ht="19.95" customHeight="1">
      <c r="A12" s="45"/>
      <c r="C12" t="s">
        <v>214</v>
      </c>
      <c r="F12" s="43" t="s">
        <v>211</v>
      </c>
      <c r="G12" s="109">
        <v>7</v>
      </c>
      <c r="H12" s="43" t="s">
        <v>215</v>
      </c>
      <c r="I12" s="109">
        <v>8</v>
      </c>
      <c r="J12" s="43" t="s">
        <v>216</v>
      </c>
      <c r="K12" s="109">
        <v>1</v>
      </c>
      <c r="L12" s="43" t="s">
        <v>217</v>
      </c>
      <c r="M12" s="43" t="s">
        <v>218</v>
      </c>
      <c r="N12" s="43" t="s">
        <v>211</v>
      </c>
      <c r="O12" s="109">
        <v>8</v>
      </c>
      <c r="P12" s="43" t="s">
        <v>215</v>
      </c>
      <c r="Q12" s="109">
        <v>1</v>
      </c>
      <c r="R12" s="43" t="s">
        <v>216</v>
      </c>
      <c r="S12" s="109">
        <v>31</v>
      </c>
      <c r="T12" s="43" t="s">
        <v>217</v>
      </c>
      <c r="U12" s="46"/>
    </row>
    <row r="13" spans="1:27" ht="19.95" customHeight="1">
      <c r="A13" s="45"/>
      <c r="C13" t="s">
        <v>219</v>
      </c>
      <c r="U13" s="46"/>
      <c r="AA13" s="47"/>
    </row>
    <row r="14" spans="1:27" ht="19.95" customHeight="1">
      <c r="A14" s="45"/>
      <c r="D14" s="337" t="s">
        <v>397</v>
      </c>
      <c r="E14" s="338"/>
      <c r="F14" s="338"/>
      <c r="G14" s="338"/>
      <c r="H14" s="338"/>
      <c r="I14" s="338"/>
      <c r="J14" s="338"/>
      <c r="K14" s="338"/>
      <c r="L14" s="338"/>
      <c r="M14" s="338"/>
      <c r="N14" s="338"/>
      <c r="O14" s="338"/>
      <c r="P14" s="338"/>
      <c r="Q14" s="338"/>
      <c r="R14" s="338"/>
      <c r="S14" s="338"/>
      <c r="T14" s="339"/>
      <c r="U14" s="46"/>
    </row>
    <row r="15" spans="1:27" ht="19.95" customHeight="1">
      <c r="A15" s="45"/>
      <c r="D15" s="340"/>
      <c r="E15" s="341"/>
      <c r="F15" s="341"/>
      <c r="G15" s="341"/>
      <c r="H15" s="341"/>
      <c r="I15" s="341"/>
      <c r="J15" s="341"/>
      <c r="K15" s="341"/>
      <c r="L15" s="341"/>
      <c r="M15" s="341"/>
      <c r="N15" s="341"/>
      <c r="O15" s="341"/>
      <c r="P15" s="341"/>
      <c r="Q15" s="341"/>
      <c r="R15" s="341"/>
      <c r="S15" s="341"/>
      <c r="T15" s="342"/>
      <c r="U15" s="46"/>
    </row>
    <row r="16" spans="1:27" ht="19.95" customHeight="1">
      <c r="A16" s="45"/>
      <c r="D16" s="343"/>
      <c r="E16" s="344"/>
      <c r="F16" s="344"/>
      <c r="G16" s="344"/>
      <c r="H16" s="344"/>
      <c r="I16" s="344"/>
      <c r="J16" s="344"/>
      <c r="K16" s="344"/>
      <c r="L16" s="344"/>
      <c r="M16" s="344"/>
      <c r="N16" s="344"/>
      <c r="O16" s="344"/>
      <c r="P16" s="344"/>
      <c r="Q16" s="344"/>
      <c r="R16" s="344"/>
      <c r="S16" s="344"/>
      <c r="T16" s="345"/>
      <c r="U16" s="46"/>
    </row>
    <row r="17" spans="1:25" ht="24" customHeight="1">
      <c r="A17" s="48"/>
      <c r="B17" s="49"/>
      <c r="C17" s="49"/>
      <c r="D17" s="49"/>
      <c r="E17" s="49"/>
      <c r="F17" s="49"/>
      <c r="G17" s="49"/>
      <c r="H17" s="49"/>
      <c r="I17" s="49"/>
      <c r="J17" s="49"/>
      <c r="K17" s="49"/>
      <c r="L17" s="49"/>
      <c r="M17" s="49"/>
      <c r="N17" s="49"/>
      <c r="O17" s="49"/>
      <c r="P17" s="49"/>
      <c r="Q17" s="49"/>
      <c r="R17" s="49"/>
      <c r="S17" s="49"/>
      <c r="T17" s="49"/>
      <c r="U17" s="50"/>
    </row>
    <row r="18" spans="1:25" ht="19.95" customHeight="1">
      <c r="A18" s="45"/>
      <c r="U18" s="46"/>
    </row>
    <row r="19" spans="1:25" ht="22.05" customHeight="1">
      <c r="A19" s="45"/>
      <c r="B19" s="113" t="s">
        <v>308</v>
      </c>
      <c r="U19" s="46"/>
      <c r="Y19" s="51"/>
    </row>
    <row r="20" spans="1:25" ht="19.95" customHeight="1">
      <c r="A20" s="45"/>
      <c r="C20" t="s">
        <v>214</v>
      </c>
      <c r="F20" s="43" t="s">
        <v>211</v>
      </c>
      <c r="G20" s="109">
        <v>7</v>
      </c>
      <c r="H20" s="43" t="s">
        <v>215</v>
      </c>
      <c r="I20" s="109">
        <v>9</v>
      </c>
      <c r="J20" s="43" t="s">
        <v>216</v>
      </c>
      <c r="K20" s="109">
        <v>1</v>
      </c>
      <c r="L20" s="43" t="s">
        <v>217</v>
      </c>
      <c r="M20" s="43" t="s">
        <v>218</v>
      </c>
      <c r="N20" s="43" t="s">
        <v>211</v>
      </c>
      <c r="O20" s="109">
        <v>8</v>
      </c>
      <c r="P20" s="43" t="s">
        <v>215</v>
      </c>
      <c r="Q20" s="109">
        <v>1</v>
      </c>
      <c r="R20" s="43" t="s">
        <v>216</v>
      </c>
      <c r="S20" s="109">
        <v>31</v>
      </c>
      <c r="T20" s="43" t="s">
        <v>217</v>
      </c>
      <c r="U20" s="46"/>
    </row>
    <row r="21" spans="1:25" ht="19.95" customHeight="1">
      <c r="A21" s="45"/>
      <c r="C21" t="s">
        <v>309</v>
      </c>
      <c r="U21" s="46"/>
    </row>
    <row r="22" spans="1:25" ht="19.95" customHeight="1">
      <c r="A22" s="45"/>
      <c r="D22" s="110">
        <v>2</v>
      </c>
      <c r="E22" t="s">
        <v>220</v>
      </c>
      <c r="U22" s="46"/>
    </row>
    <row r="23" spans="1:25" ht="19.95" customHeight="1">
      <c r="A23" s="45"/>
      <c r="C23" t="s">
        <v>310</v>
      </c>
      <c r="U23" s="46"/>
    </row>
    <row r="24" spans="1:25" ht="19.95" customHeight="1">
      <c r="A24" s="45"/>
      <c r="D24" s="321" t="s">
        <v>221</v>
      </c>
      <c r="E24" s="321" t="s">
        <v>262</v>
      </c>
      <c r="F24" s="321" t="s">
        <v>222</v>
      </c>
      <c r="G24" s="321"/>
      <c r="H24" s="321"/>
      <c r="I24" s="321"/>
      <c r="J24" s="321"/>
      <c r="K24" s="321"/>
      <c r="L24" s="321"/>
      <c r="M24" s="321" t="s">
        <v>223</v>
      </c>
      <c r="N24" s="321"/>
      <c r="O24" s="321"/>
      <c r="P24" s="321"/>
      <c r="Q24" s="321"/>
      <c r="R24" s="321"/>
      <c r="U24" s="46"/>
    </row>
    <row r="25" spans="1:25" ht="19.95" customHeight="1">
      <c r="A25" s="45"/>
      <c r="D25" s="321"/>
      <c r="E25" s="321"/>
      <c r="F25" s="321"/>
      <c r="G25" s="321"/>
      <c r="H25" s="321"/>
      <c r="I25" s="321"/>
      <c r="J25" s="321"/>
      <c r="K25" s="321"/>
      <c r="L25" s="321"/>
      <c r="M25" s="321" t="s">
        <v>224</v>
      </c>
      <c r="N25" s="321"/>
      <c r="O25" s="321"/>
      <c r="P25" s="321" t="s">
        <v>225</v>
      </c>
      <c r="Q25" s="321"/>
      <c r="R25" s="321"/>
      <c r="U25" s="46"/>
    </row>
    <row r="26" spans="1:25" ht="19.95" customHeight="1">
      <c r="A26" s="45"/>
      <c r="D26" s="44">
        <v>1</v>
      </c>
      <c r="E26" s="109" t="s">
        <v>394</v>
      </c>
      <c r="F26" s="44" t="s">
        <v>211</v>
      </c>
      <c r="G26" s="109">
        <v>7</v>
      </c>
      <c r="H26" s="44" t="s">
        <v>215</v>
      </c>
      <c r="I26" s="109">
        <v>4</v>
      </c>
      <c r="J26" s="44" t="s">
        <v>216</v>
      </c>
      <c r="K26" s="109">
        <v>1</v>
      </c>
      <c r="L26" s="44" t="s">
        <v>217</v>
      </c>
      <c r="M26" s="335">
        <v>15</v>
      </c>
      <c r="N26" s="335"/>
      <c r="O26" s="44" t="s">
        <v>226</v>
      </c>
      <c r="P26" s="330">
        <v>15</v>
      </c>
      <c r="Q26" s="330"/>
      <c r="R26" s="44" t="s">
        <v>226</v>
      </c>
      <c r="S26" s="112" t="s">
        <v>227</v>
      </c>
      <c r="T26">
        <f>M26+P26</f>
        <v>30</v>
      </c>
      <c r="U26" s="46"/>
    </row>
    <row r="27" spans="1:25" ht="19.95" customHeight="1">
      <c r="A27" s="45"/>
      <c r="D27" s="44">
        <v>2</v>
      </c>
      <c r="E27" s="109" t="s">
        <v>395</v>
      </c>
      <c r="F27" s="44" t="s">
        <v>211</v>
      </c>
      <c r="G27" s="109">
        <v>7</v>
      </c>
      <c r="H27" s="44" t="s">
        <v>215</v>
      </c>
      <c r="I27" s="109">
        <v>6</v>
      </c>
      <c r="J27" s="44" t="s">
        <v>216</v>
      </c>
      <c r="K27" s="109">
        <v>1</v>
      </c>
      <c r="L27" s="44" t="s">
        <v>217</v>
      </c>
      <c r="M27" s="335">
        <v>20</v>
      </c>
      <c r="N27" s="335"/>
      <c r="O27" s="44" t="s">
        <v>226</v>
      </c>
      <c r="P27" s="330">
        <v>10</v>
      </c>
      <c r="Q27" s="330"/>
      <c r="R27" s="44" t="s">
        <v>226</v>
      </c>
      <c r="S27" s="112" t="s">
        <v>227</v>
      </c>
      <c r="T27">
        <f t="shared" ref="T27:T30" si="0">M27+P27</f>
        <v>30</v>
      </c>
      <c r="U27" s="46"/>
    </row>
    <row r="28" spans="1:25" ht="19.95" customHeight="1">
      <c r="A28" s="45"/>
      <c r="D28" s="44">
        <v>3</v>
      </c>
      <c r="E28" s="109"/>
      <c r="F28" s="44" t="s">
        <v>211</v>
      </c>
      <c r="G28" s="109"/>
      <c r="H28" s="44" t="s">
        <v>215</v>
      </c>
      <c r="I28" s="109"/>
      <c r="J28" s="44" t="s">
        <v>216</v>
      </c>
      <c r="K28" s="109"/>
      <c r="L28" s="44" t="s">
        <v>217</v>
      </c>
      <c r="M28" s="335"/>
      <c r="N28" s="335"/>
      <c r="O28" s="44" t="s">
        <v>226</v>
      </c>
      <c r="P28" s="330"/>
      <c r="Q28" s="330"/>
      <c r="R28" s="44" t="s">
        <v>226</v>
      </c>
      <c r="S28" s="112" t="s">
        <v>227</v>
      </c>
      <c r="T28">
        <f t="shared" si="0"/>
        <v>0</v>
      </c>
      <c r="U28" s="46"/>
    </row>
    <row r="29" spans="1:25" ht="19.95" customHeight="1">
      <c r="A29" s="45"/>
      <c r="D29" s="44">
        <v>4</v>
      </c>
      <c r="E29" s="109"/>
      <c r="F29" s="44" t="s">
        <v>211</v>
      </c>
      <c r="G29" s="109"/>
      <c r="H29" s="44" t="s">
        <v>215</v>
      </c>
      <c r="I29" s="109"/>
      <c r="J29" s="44" t="s">
        <v>216</v>
      </c>
      <c r="K29" s="109"/>
      <c r="L29" s="44" t="s">
        <v>217</v>
      </c>
      <c r="M29" s="335"/>
      <c r="N29" s="335"/>
      <c r="O29" s="44" t="s">
        <v>226</v>
      </c>
      <c r="P29" s="330"/>
      <c r="Q29" s="330"/>
      <c r="R29" s="44" t="s">
        <v>226</v>
      </c>
      <c r="S29" s="112" t="s">
        <v>227</v>
      </c>
      <c r="T29">
        <f t="shared" si="0"/>
        <v>0</v>
      </c>
      <c r="U29" s="46"/>
    </row>
    <row r="30" spans="1:25" ht="19.95" customHeight="1">
      <c r="A30" s="45"/>
      <c r="D30" s="44">
        <v>5</v>
      </c>
      <c r="E30" s="109"/>
      <c r="F30" s="44" t="s">
        <v>211</v>
      </c>
      <c r="G30" s="109"/>
      <c r="H30" s="44" t="s">
        <v>215</v>
      </c>
      <c r="I30" s="109"/>
      <c r="J30" s="44" t="s">
        <v>216</v>
      </c>
      <c r="K30" s="109"/>
      <c r="L30" s="44" t="s">
        <v>217</v>
      </c>
      <c r="M30" s="335"/>
      <c r="N30" s="335"/>
      <c r="O30" s="44" t="s">
        <v>226</v>
      </c>
      <c r="P30" s="330"/>
      <c r="Q30" s="330"/>
      <c r="R30" s="44" t="s">
        <v>226</v>
      </c>
      <c r="S30" s="112" t="s">
        <v>227</v>
      </c>
      <c r="T30">
        <f t="shared" si="0"/>
        <v>0</v>
      </c>
      <c r="U30" s="46"/>
    </row>
    <row r="31" spans="1:25" ht="19.95" customHeight="1">
      <c r="A31" s="45"/>
      <c r="D31" s="321" t="s">
        <v>227</v>
      </c>
      <c r="E31" s="321"/>
      <c r="F31" s="321"/>
      <c r="G31" s="321"/>
      <c r="H31" s="321"/>
      <c r="I31" s="321"/>
      <c r="J31" s="321"/>
      <c r="K31" s="321"/>
      <c r="L31" s="321"/>
      <c r="M31" s="336">
        <f>SUM(M26:N30)</f>
        <v>35</v>
      </c>
      <c r="N31" s="336"/>
      <c r="O31" s="44" t="s">
        <v>226</v>
      </c>
      <c r="P31" s="322">
        <f>SUM(P26:Q30)</f>
        <v>25</v>
      </c>
      <c r="Q31" s="322"/>
      <c r="R31" s="44" t="s">
        <v>226</v>
      </c>
      <c r="U31" s="46"/>
    </row>
    <row r="32" spans="1:25" ht="19.95" customHeight="1">
      <c r="A32" s="45"/>
      <c r="D32" s="111" t="s">
        <v>261</v>
      </c>
      <c r="E32" s="43"/>
      <c r="F32" s="43"/>
      <c r="G32" s="43"/>
      <c r="H32" s="43"/>
      <c r="I32" s="43"/>
      <c r="J32" s="43"/>
      <c r="K32" s="43"/>
      <c r="L32" s="43"/>
      <c r="M32" s="52"/>
      <c r="N32" s="52"/>
      <c r="O32" s="43"/>
      <c r="R32" s="43"/>
      <c r="U32" s="46"/>
    </row>
    <row r="33" spans="1:21" ht="19.95" customHeight="1" thickBot="1">
      <c r="A33" s="53"/>
      <c r="B33" s="54"/>
      <c r="C33" s="54"/>
      <c r="D33" s="54"/>
      <c r="E33" s="54"/>
      <c r="F33" s="54"/>
      <c r="G33" s="54"/>
      <c r="H33" s="54"/>
      <c r="I33" s="54"/>
      <c r="J33" s="54"/>
      <c r="K33" s="54"/>
      <c r="L33" s="54"/>
      <c r="M33" s="54"/>
      <c r="N33" s="54"/>
      <c r="O33" s="54"/>
      <c r="P33" s="54"/>
      <c r="Q33" s="54"/>
      <c r="R33" s="54"/>
      <c r="S33" s="54"/>
      <c r="T33" s="54"/>
      <c r="U33" s="55"/>
    </row>
    <row r="34" spans="1:21" s="117" customFormat="1" ht="22.05" customHeight="1">
      <c r="A34" s="114" t="s">
        <v>228</v>
      </c>
      <c r="B34" s="115"/>
      <c r="C34" s="115"/>
      <c r="D34" s="115"/>
      <c r="E34" s="115"/>
      <c r="F34" s="115"/>
      <c r="G34" s="115"/>
      <c r="H34" s="115"/>
      <c r="I34" s="115"/>
      <c r="J34" s="115"/>
      <c r="K34" s="115"/>
      <c r="L34" s="115"/>
      <c r="M34" s="115"/>
      <c r="N34" s="115"/>
      <c r="O34" s="115"/>
      <c r="P34" s="115"/>
      <c r="Q34" s="115"/>
      <c r="R34" s="115"/>
      <c r="S34" s="115"/>
      <c r="T34" s="115"/>
      <c r="U34" s="116"/>
    </row>
    <row r="35" spans="1:21" ht="19.95" customHeight="1">
      <c r="A35" s="45"/>
      <c r="U35" s="46"/>
    </row>
    <row r="36" spans="1:21" ht="22.05" customHeight="1">
      <c r="A36" s="45"/>
      <c r="B36" s="113" t="s">
        <v>268</v>
      </c>
      <c r="C36" s="117"/>
      <c r="D36" s="117"/>
      <c r="E36" s="117"/>
      <c r="F36" s="117"/>
      <c r="U36" s="46"/>
    </row>
    <row r="37" spans="1:21" ht="19.95" customHeight="1">
      <c r="A37" s="45"/>
      <c r="C37" t="s">
        <v>214</v>
      </c>
      <c r="F37" s="43" t="s">
        <v>211</v>
      </c>
      <c r="G37" s="109">
        <v>7</v>
      </c>
      <c r="H37" s="43" t="s">
        <v>215</v>
      </c>
      <c r="I37" s="109">
        <v>10</v>
      </c>
      <c r="J37" s="43" t="s">
        <v>216</v>
      </c>
      <c r="K37" s="109">
        <v>1</v>
      </c>
      <c r="L37" s="43" t="s">
        <v>217</v>
      </c>
      <c r="M37" s="43" t="s">
        <v>218</v>
      </c>
      <c r="N37" s="43" t="s">
        <v>211</v>
      </c>
      <c r="O37" s="109">
        <v>8</v>
      </c>
      <c r="P37" s="43" t="s">
        <v>215</v>
      </c>
      <c r="Q37" s="109">
        <v>1</v>
      </c>
      <c r="R37" s="43" t="s">
        <v>216</v>
      </c>
      <c r="S37" s="109">
        <v>31</v>
      </c>
      <c r="T37" s="43" t="s">
        <v>217</v>
      </c>
      <c r="U37" s="46"/>
    </row>
    <row r="38" spans="1:21" ht="19.95" customHeight="1">
      <c r="A38" s="45"/>
      <c r="C38" t="s">
        <v>229</v>
      </c>
      <c r="U38" s="46"/>
    </row>
    <row r="39" spans="1:21" ht="19.95" customHeight="1">
      <c r="A39" s="45"/>
      <c r="D39" s="109" t="s">
        <v>50</v>
      </c>
      <c r="E39" t="s">
        <v>230</v>
      </c>
      <c r="U39" s="46"/>
    </row>
    <row r="40" spans="1:21" ht="19.95" customHeight="1">
      <c r="A40" s="45"/>
      <c r="D40" s="109"/>
      <c r="E40" t="s">
        <v>231</v>
      </c>
      <c r="U40" s="46"/>
    </row>
    <row r="41" spans="1:21" ht="19.95" customHeight="1">
      <c r="A41" s="45"/>
      <c r="C41" t="s">
        <v>232</v>
      </c>
      <c r="U41" s="46"/>
    </row>
    <row r="42" spans="1:21" ht="19.95" customHeight="1">
      <c r="A42" s="45"/>
      <c r="C42" t="s">
        <v>233</v>
      </c>
      <c r="F42" s="43" t="s">
        <v>211</v>
      </c>
      <c r="G42" s="109"/>
      <c r="H42" s="43" t="s">
        <v>215</v>
      </c>
      <c r="I42" s="109"/>
      <c r="J42" s="43" t="s">
        <v>216</v>
      </c>
      <c r="K42" s="109"/>
      <c r="L42" s="43" t="s">
        <v>217</v>
      </c>
      <c r="M42" s="43" t="s">
        <v>218</v>
      </c>
      <c r="N42" s="43" t="s">
        <v>211</v>
      </c>
      <c r="O42" s="109"/>
      <c r="P42" s="43" t="s">
        <v>215</v>
      </c>
      <c r="Q42" s="109"/>
      <c r="R42" s="43" t="s">
        <v>216</v>
      </c>
      <c r="S42" s="109"/>
      <c r="T42" s="43" t="s">
        <v>217</v>
      </c>
      <c r="U42" s="46"/>
    </row>
    <row r="43" spans="1:21" ht="19.95" customHeight="1">
      <c r="A43" s="48"/>
      <c r="B43" s="49"/>
      <c r="C43" s="49"/>
      <c r="D43" s="49"/>
      <c r="E43" s="49"/>
      <c r="F43" s="49"/>
      <c r="G43" s="49"/>
      <c r="H43" s="49"/>
      <c r="I43" s="49"/>
      <c r="J43" s="49"/>
      <c r="K43" s="49"/>
      <c r="L43" s="49"/>
      <c r="M43" s="49"/>
      <c r="N43" s="49"/>
      <c r="O43" s="49"/>
      <c r="P43" s="49"/>
      <c r="Q43" s="49"/>
      <c r="R43" s="49"/>
      <c r="S43" s="49"/>
      <c r="T43" s="49"/>
      <c r="U43" s="50"/>
    </row>
    <row r="44" spans="1:21" ht="19.95" customHeight="1">
      <c r="A44" s="45"/>
      <c r="U44" s="46"/>
    </row>
    <row r="45" spans="1:21" ht="22.05" customHeight="1">
      <c r="A45" s="45"/>
      <c r="B45" s="113" t="s">
        <v>307</v>
      </c>
      <c r="U45" s="46"/>
    </row>
    <row r="46" spans="1:21" ht="19.95" customHeight="1">
      <c r="A46" s="45"/>
      <c r="C46" t="s">
        <v>214</v>
      </c>
      <c r="F46" s="43" t="s">
        <v>211</v>
      </c>
      <c r="G46" s="109">
        <v>7</v>
      </c>
      <c r="H46" s="43" t="s">
        <v>215</v>
      </c>
      <c r="I46" s="109">
        <v>8</v>
      </c>
      <c r="J46" s="43" t="s">
        <v>216</v>
      </c>
      <c r="K46" s="109">
        <v>1</v>
      </c>
      <c r="L46" s="43" t="s">
        <v>217</v>
      </c>
      <c r="M46" s="43" t="s">
        <v>218</v>
      </c>
      <c r="N46" s="43" t="s">
        <v>211</v>
      </c>
      <c r="O46" s="109">
        <v>7</v>
      </c>
      <c r="P46" s="43" t="s">
        <v>215</v>
      </c>
      <c r="Q46" s="109">
        <v>10</v>
      </c>
      <c r="R46" s="43" t="s">
        <v>216</v>
      </c>
      <c r="S46" s="109">
        <v>31</v>
      </c>
      <c r="T46" s="43" t="s">
        <v>217</v>
      </c>
      <c r="U46" s="46"/>
    </row>
    <row r="47" spans="1:21" ht="19.95" customHeight="1">
      <c r="A47" s="45"/>
      <c r="C47" t="s">
        <v>234</v>
      </c>
      <c r="U47" s="46"/>
    </row>
    <row r="48" spans="1:21" ht="19.95" customHeight="1">
      <c r="A48" s="45"/>
      <c r="D48" s="110">
        <v>1</v>
      </c>
      <c r="E48" t="s">
        <v>220</v>
      </c>
      <c r="U48" s="46"/>
    </row>
    <row r="49" spans="1:21" ht="19.95" customHeight="1">
      <c r="A49" s="45"/>
      <c r="C49" t="s">
        <v>265</v>
      </c>
      <c r="U49" s="46"/>
    </row>
    <row r="50" spans="1:21" ht="24" customHeight="1">
      <c r="A50" s="45"/>
      <c r="D50" s="44" t="s">
        <v>221</v>
      </c>
      <c r="E50" s="44" t="s">
        <v>262</v>
      </c>
      <c r="F50" s="321" t="s">
        <v>266</v>
      </c>
      <c r="G50" s="321"/>
      <c r="H50" s="321"/>
      <c r="I50" s="321"/>
      <c r="J50" s="321"/>
      <c r="K50" s="321"/>
      <c r="L50" s="332"/>
      <c r="M50" s="321" t="s">
        <v>235</v>
      </c>
      <c r="N50" s="321"/>
      <c r="O50" s="321"/>
      <c r="P50" s="321"/>
      <c r="Q50" s="321"/>
      <c r="R50" s="333" t="s">
        <v>403</v>
      </c>
      <c r="S50" s="334"/>
      <c r="T50" s="334"/>
      <c r="U50" s="46"/>
    </row>
    <row r="51" spans="1:21" ht="19.95" customHeight="1">
      <c r="A51" s="45"/>
      <c r="D51" s="44">
        <v>1</v>
      </c>
      <c r="E51" s="109" t="s">
        <v>396</v>
      </c>
      <c r="F51" s="44" t="s">
        <v>211</v>
      </c>
      <c r="G51" s="109">
        <v>7</v>
      </c>
      <c r="H51" s="44" t="s">
        <v>215</v>
      </c>
      <c r="I51" s="109">
        <v>8</v>
      </c>
      <c r="J51" s="44" t="s">
        <v>216</v>
      </c>
      <c r="K51" s="109">
        <v>1</v>
      </c>
      <c r="L51" s="56" t="s">
        <v>217</v>
      </c>
      <c r="M51" s="330">
        <v>3</v>
      </c>
      <c r="N51" s="330"/>
      <c r="O51" s="321" t="s">
        <v>236</v>
      </c>
      <c r="P51" s="321"/>
      <c r="Q51" s="321"/>
      <c r="R51" s="331">
        <v>300000</v>
      </c>
      <c r="S51" s="331"/>
      <c r="T51" s="331"/>
      <c r="U51" s="46"/>
    </row>
    <row r="52" spans="1:21" ht="19.95" customHeight="1">
      <c r="A52" s="45"/>
      <c r="D52" s="44">
        <v>2</v>
      </c>
      <c r="E52" s="109"/>
      <c r="F52" s="44" t="s">
        <v>211</v>
      </c>
      <c r="G52" s="109"/>
      <c r="H52" s="44" t="s">
        <v>215</v>
      </c>
      <c r="I52" s="109"/>
      <c r="J52" s="44" t="s">
        <v>216</v>
      </c>
      <c r="K52" s="109"/>
      <c r="L52" s="56" t="s">
        <v>217</v>
      </c>
      <c r="M52" s="330"/>
      <c r="N52" s="330"/>
      <c r="O52" s="321" t="s">
        <v>236</v>
      </c>
      <c r="P52" s="321"/>
      <c r="Q52" s="321"/>
      <c r="R52" s="331"/>
      <c r="S52" s="331"/>
      <c r="T52" s="331"/>
      <c r="U52" s="46"/>
    </row>
    <row r="53" spans="1:21" ht="19.95" customHeight="1">
      <c r="A53" s="45"/>
      <c r="D53" s="44">
        <v>3</v>
      </c>
      <c r="E53" s="109"/>
      <c r="F53" s="44" t="s">
        <v>211</v>
      </c>
      <c r="G53" s="109"/>
      <c r="H53" s="44" t="s">
        <v>215</v>
      </c>
      <c r="I53" s="109"/>
      <c r="J53" s="44" t="s">
        <v>216</v>
      </c>
      <c r="K53" s="109"/>
      <c r="L53" s="56" t="s">
        <v>217</v>
      </c>
      <c r="M53" s="330"/>
      <c r="N53" s="330"/>
      <c r="O53" s="321" t="s">
        <v>236</v>
      </c>
      <c r="P53" s="321"/>
      <c r="Q53" s="321"/>
      <c r="R53" s="331"/>
      <c r="S53" s="331"/>
      <c r="T53" s="331"/>
      <c r="U53" s="46"/>
    </row>
    <row r="54" spans="1:21" ht="19.95" customHeight="1">
      <c r="A54" s="45"/>
      <c r="D54" s="44">
        <v>4</v>
      </c>
      <c r="E54" s="109"/>
      <c r="F54" s="44" t="s">
        <v>211</v>
      </c>
      <c r="G54" s="109"/>
      <c r="H54" s="44" t="s">
        <v>215</v>
      </c>
      <c r="I54" s="109"/>
      <c r="J54" s="44" t="s">
        <v>216</v>
      </c>
      <c r="K54" s="109"/>
      <c r="L54" s="56" t="s">
        <v>217</v>
      </c>
      <c r="M54" s="330"/>
      <c r="N54" s="330"/>
      <c r="O54" s="321" t="s">
        <v>236</v>
      </c>
      <c r="P54" s="321"/>
      <c r="Q54" s="321"/>
      <c r="R54" s="331"/>
      <c r="S54" s="331"/>
      <c r="T54" s="331"/>
      <c r="U54" s="46"/>
    </row>
    <row r="55" spans="1:21" ht="19.95" customHeight="1">
      <c r="A55" s="45"/>
      <c r="D55" s="44">
        <v>5</v>
      </c>
      <c r="E55" s="109"/>
      <c r="F55" s="44" t="s">
        <v>211</v>
      </c>
      <c r="G55" s="109"/>
      <c r="H55" s="44" t="s">
        <v>215</v>
      </c>
      <c r="I55" s="109"/>
      <c r="J55" s="44" t="s">
        <v>216</v>
      </c>
      <c r="K55" s="109"/>
      <c r="L55" s="56" t="s">
        <v>217</v>
      </c>
      <c r="M55" s="330"/>
      <c r="N55" s="330"/>
      <c r="O55" s="321" t="s">
        <v>236</v>
      </c>
      <c r="P55" s="321"/>
      <c r="Q55" s="321"/>
      <c r="R55" s="331"/>
      <c r="S55" s="331"/>
      <c r="T55" s="331"/>
      <c r="U55" s="46"/>
    </row>
    <row r="56" spans="1:21" ht="19.95" customHeight="1">
      <c r="A56" s="45"/>
      <c r="D56" s="321" t="s">
        <v>227</v>
      </c>
      <c r="E56" s="321"/>
      <c r="F56" s="321"/>
      <c r="G56" s="321"/>
      <c r="H56" s="321"/>
      <c r="I56" s="321"/>
      <c r="J56" s="321"/>
      <c r="K56" s="321"/>
      <c r="L56" s="321"/>
      <c r="M56" s="322">
        <f>SUM(M51:N55)</f>
        <v>3</v>
      </c>
      <c r="N56" s="322"/>
      <c r="O56" s="321" t="s">
        <v>236</v>
      </c>
      <c r="P56" s="321"/>
      <c r="Q56" s="321"/>
      <c r="R56" s="323">
        <f>SUM(R51:T55)</f>
        <v>300000</v>
      </c>
      <c r="S56" s="323"/>
      <c r="T56" s="323"/>
      <c r="U56" s="46"/>
    </row>
    <row r="57" spans="1:21" ht="19.95" customHeight="1">
      <c r="A57" s="45"/>
      <c r="D57" s="111" t="s">
        <v>294</v>
      </c>
      <c r="F57" s="43"/>
      <c r="G57" s="43"/>
      <c r="H57" s="43"/>
      <c r="I57" s="43"/>
      <c r="J57" s="43"/>
      <c r="K57" s="43"/>
      <c r="L57" s="43"/>
      <c r="U57" s="46"/>
    </row>
    <row r="58" spans="1:21" ht="19.95" customHeight="1">
      <c r="A58" s="48"/>
      <c r="B58" s="49"/>
      <c r="C58" s="49"/>
      <c r="D58" s="49"/>
      <c r="E58" s="49"/>
      <c r="F58" s="57"/>
      <c r="G58" s="57"/>
      <c r="H58" s="57"/>
      <c r="I58" s="57"/>
      <c r="J58" s="57"/>
      <c r="K58" s="57"/>
      <c r="L58" s="57"/>
      <c r="M58" s="49"/>
      <c r="N58" s="49"/>
      <c r="O58" s="49"/>
      <c r="P58" s="49"/>
      <c r="Q58" s="49"/>
      <c r="R58" s="49"/>
      <c r="S58" s="49"/>
      <c r="T58" s="49"/>
      <c r="U58" s="50"/>
    </row>
    <row r="59" spans="1:21" ht="19.95" customHeight="1">
      <c r="A59" s="45"/>
      <c r="F59" s="43"/>
      <c r="G59" s="43"/>
      <c r="H59" s="43"/>
      <c r="I59" s="43"/>
      <c r="J59" s="43"/>
      <c r="K59" s="43"/>
      <c r="L59" s="43"/>
      <c r="U59" s="46"/>
    </row>
    <row r="60" spans="1:21" ht="22.05" customHeight="1">
      <c r="A60" s="45"/>
      <c r="B60" s="113" t="s">
        <v>269</v>
      </c>
      <c r="U60" s="46"/>
    </row>
    <row r="61" spans="1:21" ht="19.95" customHeight="1">
      <c r="A61" s="45"/>
      <c r="C61" t="s">
        <v>214</v>
      </c>
      <c r="F61" s="43" t="s">
        <v>211</v>
      </c>
      <c r="G61" s="109">
        <v>7</v>
      </c>
      <c r="H61" s="43" t="s">
        <v>215</v>
      </c>
      <c r="I61" s="109">
        <v>10</v>
      </c>
      <c r="J61" s="43" t="s">
        <v>216</v>
      </c>
      <c r="K61" s="109">
        <v>1</v>
      </c>
      <c r="L61" s="43" t="s">
        <v>217</v>
      </c>
      <c r="M61" s="43" t="s">
        <v>218</v>
      </c>
      <c r="N61" s="43" t="s">
        <v>211</v>
      </c>
      <c r="O61" s="109">
        <v>7</v>
      </c>
      <c r="P61" s="43" t="s">
        <v>215</v>
      </c>
      <c r="Q61" s="109">
        <v>11</v>
      </c>
      <c r="R61" s="43" t="s">
        <v>216</v>
      </c>
      <c r="S61" s="109">
        <v>30</v>
      </c>
      <c r="T61" s="43" t="s">
        <v>217</v>
      </c>
      <c r="U61" s="46"/>
    </row>
    <row r="62" spans="1:21" ht="19.95" customHeight="1">
      <c r="A62" s="45"/>
      <c r="C62" t="s">
        <v>229</v>
      </c>
      <c r="U62" s="46"/>
    </row>
    <row r="63" spans="1:21" ht="19.95" customHeight="1">
      <c r="A63" s="45"/>
      <c r="C63" s="109"/>
      <c r="D63" t="s">
        <v>237</v>
      </c>
      <c r="U63" s="46"/>
    </row>
    <row r="64" spans="1:21" ht="19.95" customHeight="1">
      <c r="A64" s="45"/>
      <c r="C64" s="109" t="s">
        <v>50</v>
      </c>
      <c r="D64" t="s">
        <v>238</v>
      </c>
      <c r="U64" s="46"/>
    </row>
    <row r="65" spans="1:21" ht="19.95" customHeight="1">
      <c r="A65" s="45"/>
      <c r="C65" s="109"/>
      <c r="D65" t="s">
        <v>239</v>
      </c>
      <c r="U65" s="46"/>
    </row>
    <row r="66" spans="1:21" ht="19.95" customHeight="1">
      <c r="A66" s="45"/>
      <c r="D66" s="324" t="s">
        <v>398</v>
      </c>
      <c r="E66" s="325"/>
      <c r="F66" s="325"/>
      <c r="G66" s="325"/>
      <c r="H66" s="325"/>
      <c r="I66" s="325"/>
      <c r="J66" s="325"/>
      <c r="K66" s="325"/>
      <c r="L66" s="325"/>
      <c r="M66" s="325"/>
      <c r="N66" s="325"/>
      <c r="O66" s="325"/>
      <c r="P66" s="325"/>
      <c r="Q66" s="325"/>
      <c r="R66" s="325"/>
      <c r="S66" s="325"/>
      <c r="T66" s="326"/>
      <c r="U66" s="46"/>
    </row>
    <row r="67" spans="1:21" ht="19.95" customHeight="1">
      <c r="A67" s="45"/>
      <c r="D67" s="327"/>
      <c r="E67" s="328"/>
      <c r="F67" s="328"/>
      <c r="G67" s="328"/>
      <c r="H67" s="328"/>
      <c r="I67" s="328"/>
      <c r="J67" s="328"/>
      <c r="K67" s="328"/>
      <c r="L67" s="328"/>
      <c r="M67" s="328"/>
      <c r="N67" s="328"/>
      <c r="O67" s="328"/>
      <c r="P67" s="328"/>
      <c r="Q67" s="328"/>
      <c r="R67" s="328"/>
      <c r="S67" s="328"/>
      <c r="T67" s="329"/>
      <c r="U67" s="46"/>
    </row>
    <row r="68" spans="1:21" ht="19.95" customHeight="1" thickBot="1">
      <c r="A68" s="53"/>
      <c r="B68" s="54"/>
      <c r="C68" s="54"/>
      <c r="D68" s="54"/>
      <c r="E68" s="54"/>
      <c r="F68" s="54"/>
      <c r="G68" s="54"/>
      <c r="H68" s="54"/>
      <c r="I68" s="54"/>
      <c r="J68" s="54"/>
      <c r="K68" s="54"/>
      <c r="L68" s="54"/>
      <c r="M68" s="54"/>
      <c r="N68" s="54"/>
      <c r="O68" s="54"/>
      <c r="P68" s="54"/>
      <c r="Q68" s="54"/>
      <c r="R68" s="54"/>
      <c r="S68" s="54"/>
      <c r="T68" s="54"/>
      <c r="U68" s="55"/>
    </row>
    <row r="69" spans="1:21" s="219" customFormat="1" ht="25.05" customHeight="1">
      <c r="A69" s="220" t="s">
        <v>263</v>
      </c>
    </row>
  </sheetData>
  <sheetProtection sheet="1" objects="1" scenarios="1"/>
  <mergeCells count="50">
    <mergeCell ref="D14:T16"/>
    <mergeCell ref="H7:M7"/>
    <mergeCell ref="N7:T7"/>
    <mergeCell ref="A3:U3"/>
    <mergeCell ref="H5:M5"/>
    <mergeCell ref="N5:T5"/>
    <mergeCell ref="H6:M6"/>
    <mergeCell ref="N6:T6"/>
    <mergeCell ref="D24:D25"/>
    <mergeCell ref="E24:E25"/>
    <mergeCell ref="F24:L25"/>
    <mergeCell ref="M24:R24"/>
    <mergeCell ref="M25:O25"/>
    <mergeCell ref="P25:R25"/>
    <mergeCell ref="M26:N26"/>
    <mergeCell ref="P26:Q26"/>
    <mergeCell ref="M27:N27"/>
    <mergeCell ref="P27:Q27"/>
    <mergeCell ref="M28:N28"/>
    <mergeCell ref="P28:Q28"/>
    <mergeCell ref="M29:N29"/>
    <mergeCell ref="P29:Q29"/>
    <mergeCell ref="M30:N30"/>
    <mergeCell ref="P30:Q30"/>
    <mergeCell ref="D31:L31"/>
    <mergeCell ref="M31:N31"/>
    <mergeCell ref="P31:Q31"/>
    <mergeCell ref="F50:L50"/>
    <mergeCell ref="M50:Q50"/>
    <mergeCell ref="R50:T50"/>
    <mergeCell ref="M51:N51"/>
    <mergeCell ref="O51:Q51"/>
    <mergeCell ref="R51:T51"/>
    <mergeCell ref="M52:N52"/>
    <mergeCell ref="O52:Q52"/>
    <mergeCell ref="R52:T52"/>
    <mergeCell ref="M53:N53"/>
    <mergeCell ref="O53:Q53"/>
    <mergeCell ref="R53:T53"/>
    <mergeCell ref="M54:N54"/>
    <mergeCell ref="O54:Q54"/>
    <mergeCell ref="R54:T54"/>
    <mergeCell ref="M55:N55"/>
    <mergeCell ref="O55:Q55"/>
    <mergeCell ref="R55:T55"/>
    <mergeCell ref="D56:L56"/>
    <mergeCell ref="M56:N56"/>
    <mergeCell ref="O56:Q56"/>
    <mergeCell ref="R56:T56"/>
    <mergeCell ref="D66:T67"/>
  </mergeCells>
  <phoneticPr fontId="2"/>
  <dataValidations count="1">
    <dataValidation type="list" allowBlank="1" showInputMessage="1" showErrorMessage="1" sqref="N7:T7" xr:uid="{4F497675-10FC-4F3F-889E-229402747C0B}">
      <formula1>$W$7:$W$8</formula1>
    </dataValidation>
  </dataValidations>
  <pageMargins left="0.70866141732283472" right="0.51181102362204722" top="0.74803149606299213" bottom="0.55118110236220474" header="0.31496062992125984" footer="0.31496062992125984"/>
  <pageSetup paperSize="9" fitToHeight="0" orientation="portrait" r:id="rId1"/>
  <rowBreaks count="1" manualBreakCount="1">
    <brk id="33" max="2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308E-A1BE-4326-83A3-587D66DC2A55}">
  <sheetPr>
    <pageSetUpPr fitToPage="1"/>
  </sheetPr>
  <dimension ref="A1:M70"/>
  <sheetViews>
    <sheetView showZeros="0" view="pageBreakPreview" zoomScaleSheetLayoutView="100" workbookViewId="0">
      <selection activeCell="B5" sqref="B5:D5"/>
    </sheetView>
  </sheetViews>
  <sheetFormatPr defaultColWidth="9" defaultRowHeight="13.2"/>
  <cols>
    <col min="1" max="1" width="13.09765625" style="58" customWidth="1"/>
    <col min="2" max="8" width="13.8984375" style="58" customWidth="1"/>
    <col min="9" max="9" width="4" style="58" customWidth="1"/>
    <col min="10" max="10" width="13.8984375" style="58" customWidth="1"/>
    <col min="11" max="11" width="9" style="58" bestFit="1" customWidth="1"/>
    <col min="12" max="16384" width="9" style="58"/>
  </cols>
  <sheetData>
    <row r="1" spans="1:13" ht="19.5" customHeight="1">
      <c r="A1" s="222" t="s">
        <v>353</v>
      </c>
      <c r="F1" s="355" t="s">
        <v>278</v>
      </c>
      <c r="G1" s="356"/>
      <c r="H1" s="356"/>
      <c r="I1" s="356"/>
    </row>
    <row r="2" spans="1:13" ht="19.5" customHeight="1">
      <c r="A2" s="122"/>
      <c r="G2" s="160"/>
    </row>
    <row r="3" spans="1:13" ht="26.25" customHeight="1">
      <c r="A3" s="357" t="s">
        <v>295</v>
      </c>
      <c r="B3" s="357"/>
      <c r="C3" s="357"/>
      <c r="D3" s="357"/>
      <c r="E3" s="357"/>
      <c r="F3" s="357"/>
      <c r="G3" s="357"/>
      <c r="H3" s="357"/>
      <c r="I3" s="357"/>
      <c r="J3" s="59"/>
    </row>
    <row r="4" spans="1:13" ht="12" customHeight="1">
      <c r="A4" s="120"/>
      <c r="B4" s="120"/>
      <c r="C4" s="120"/>
      <c r="D4" s="120"/>
      <c r="E4" s="120"/>
      <c r="F4" s="120"/>
      <c r="G4" s="120"/>
      <c r="H4" s="120"/>
      <c r="I4" s="120"/>
      <c r="J4" s="59"/>
    </row>
    <row r="5" spans="1:13" ht="22.5" customHeight="1">
      <c r="A5" s="121" t="s">
        <v>360</v>
      </c>
      <c r="B5" s="358" t="str">
        <f>【第１号様式】申請書!F12</f>
        <v>社会福祉法人　もも福祉会</v>
      </c>
      <c r="C5" s="358"/>
      <c r="D5" s="358"/>
      <c r="E5" s="121" t="s">
        <v>361</v>
      </c>
      <c r="F5" s="358" t="str">
        <f>【第２号様式】実施計画書!N6</f>
        <v>訪問介護もも</v>
      </c>
      <c r="G5" s="358"/>
      <c r="H5" s="358"/>
      <c r="I5" s="61"/>
    </row>
    <row r="6" spans="1:13" ht="22.05" customHeight="1">
      <c r="A6" s="62"/>
      <c r="B6" s="62"/>
      <c r="C6" s="62"/>
      <c r="D6" s="62"/>
      <c r="I6" s="63"/>
    </row>
    <row r="7" spans="1:13" ht="3" customHeight="1" thickBot="1">
      <c r="A7" s="62"/>
      <c r="B7" s="62"/>
      <c r="C7" s="62"/>
      <c r="D7" s="62"/>
      <c r="E7" s="64"/>
      <c r="F7" s="65"/>
      <c r="G7" s="65"/>
      <c r="H7" s="65"/>
      <c r="I7" s="60"/>
    </row>
    <row r="8" spans="1:13" ht="22.5" customHeight="1">
      <c r="A8" s="123" t="s">
        <v>240</v>
      </c>
      <c r="B8" s="66"/>
      <c r="C8" s="66"/>
      <c r="D8" s="66"/>
      <c r="E8" s="67"/>
      <c r="F8" s="67"/>
      <c r="G8" s="68"/>
      <c r="H8" s="125" t="s">
        <v>241</v>
      </c>
      <c r="I8" s="69"/>
      <c r="J8" s="61"/>
    </row>
    <row r="9" spans="1:13" ht="19.95" customHeight="1">
      <c r="A9" s="124" t="s">
        <v>354</v>
      </c>
      <c r="B9" s="70"/>
      <c r="C9" s="70"/>
      <c r="D9" s="70"/>
      <c r="E9" s="71"/>
      <c r="F9" s="71"/>
      <c r="G9" s="72"/>
      <c r="H9" s="72"/>
      <c r="I9" s="73"/>
      <c r="J9" s="61"/>
    </row>
    <row r="10" spans="1:13" ht="6" customHeight="1">
      <c r="A10" s="74"/>
      <c r="B10" s="75"/>
      <c r="C10" s="75"/>
      <c r="D10" s="193"/>
      <c r="E10" s="194"/>
      <c r="F10" s="195"/>
      <c r="G10" s="195"/>
      <c r="H10" s="196"/>
      <c r="I10" s="73"/>
    </row>
    <row r="11" spans="1:13" s="79" customFormat="1" ht="36">
      <c r="A11" s="76"/>
      <c r="B11" s="77" t="s">
        <v>242</v>
      </c>
      <c r="C11" s="77" t="s">
        <v>243</v>
      </c>
      <c r="D11" s="188" t="s">
        <v>244</v>
      </c>
      <c r="E11" s="188" t="s">
        <v>271</v>
      </c>
      <c r="F11" s="188" t="s">
        <v>246</v>
      </c>
      <c r="G11" s="188" t="s">
        <v>362</v>
      </c>
      <c r="H11" s="188" t="s">
        <v>247</v>
      </c>
      <c r="I11" s="78"/>
      <c r="K11" s="80"/>
      <c r="L11" s="80"/>
      <c r="M11" s="80"/>
    </row>
    <row r="12" spans="1:13" s="79" customFormat="1" ht="20.100000000000001" customHeight="1">
      <c r="A12" s="81"/>
      <c r="B12" s="82" t="s">
        <v>248</v>
      </c>
      <c r="C12" s="82" t="s">
        <v>249</v>
      </c>
      <c r="D12" s="189" t="s">
        <v>250</v>
      </c>
      <c r="E12" s="189" t="s">
        <v>251</v>
      </c>
      <c r="F12" s="190" t="s">
        <v>252</v>
      </c>
      <c r="G12" s="189" t="s">
        <v>253</v>
      </c>
      <c r="H12" s="189" t="s">
        <v>254</v>
      </c>
      <c r="I12" s="78"/>
      <c r="K12" s="80"/>
      <c r="L12" s="80"/>
      <c r="M12" s="80"/>
    </row>
    <row r="13" spans="1:13" s="79" customFormat="1" ht="22.5" customHeight="1">
      <c r="A13" s="83"/>
      <c r="B13" s="138">
        <v>200000</v>
      </c>
      <c r="C13" s="138">
        <v>5000</v>
      </c>
      <c r="D13" s="191">
        <f>B13-C13</f>
        <v>195000</v>
      </c>
      <c r="E13" s="191">
        <f>D13</f>
        <v>195000</v>
      </c>
      <c r="F13" s="191">
        <v>100000</v>
      </c>
      <c r="G13" s="192">
        <f>MIN(E13,F13)</f>
        <v>100000</v>
      </c>
      <c r="H13" s="191">
        <f>ROUNDDOWN(G13,-3)</f>
        <v>100000</v>
      </c>
      <c r="I13" s="78"/>
      <c r="K13" s="80"/>
      <c r="L13" s="80"/>
      <c r="M13" s="80"/>
    </row>
    <row r="14" spans="1:13" s="88" customFormat="1" ht="22.5" customHeight="1">
      <c r="A14" s="127"/>
      <c r="B14" s="84"/>
      <c r="C14" s="84"/>
      <c r="D14" s="84"/>
      <c r="E14" s="84"/>
      <c r="F14" s="84"/>
      <c r="G14" s="102"/>
      <c r="H14" s="84"/>
      <c r="I14" s="87"/>
      <c r="K14" s="80"/>
      <c r="L14" s="80"/>
      <c r="M14" s="80"/>
    </row>
    <row r="15" spans="1:13" s="131" customFormat="1" ht="19.95" customHeight="1">
      <c r="A15" s="128" t="s">
        <v>270</v>
      </c>
      <c r="B15" s="129"/>
      <c r="C15" s="129"/>
      <c r="D15" s="129"/>
      <c r="E15" s="129"/>
      <c r="F15" s="129"/>
      <c r="G15" s="129"/>
      <c r="H15" s="129"/>
      <c r="I15" s="130"/>
      <c r="J15" s="129"/>
    </row>
    <row r="16" spans="1:13" ht="6" customHeight="1">
      <c r="A16" s="74"/>
      <c r="B16" s="135"/>
      <c r="C16" s="75"/>
      <c r="D16" s="193"/>
      <c r="E16" s="194"/>
      <c r="F16" s="195"/>
      <c r="G16" s="195"/>
      <c r="H16" s="196"/>
      <c r="I16" s="73"/>
    </row>
    <row r="17" spans="1:13" s="79" customFormat="1" ht="36">
      <c r="A17" s="76"/>
      <c r="B17" s="136" t="s">
        <v>242</v>
      </c>
      <c r="C17" s="77" t="s">
        <v>243</v>
      </c>
      <c r="D17" s="188" t="s">
        <v>244</v>
      </c>
      <c r="E17" s="188" t="s">
        <v>271</v>
      </c>
      <c r="F17" s="188" t="s">
        <v>246</v>
      </c>
      <c r="G17" s="188" t="s">
        <v>362</v>
      </c>
      <c r="H17" s="188" t="s">
        <v>406</v>
      </c>
      <c r="I17" s="78"/>
      <c r="K17" s="80"/>
      <c r="L17" s="80"/>
      <c r="M17" s="80"/>
    </row>
    <row r="18" spans="1:13" s="79" customFormat="1" ht="20.100000000000001" customHeight="1">
      <c r="A18" s="81"/>
      <c r="B18" s="137" t="s">
        <v>248</v>
      </c>
      <c r="C18" s="82" t="s">
        <v>249</v>
      </c>
      <c r="D18" s="189" t="s">
        <v>250</v>
      </c>
      <c r="E18" s="189" t="s">
        <v>251</v>
      </c>
      <c r="F18" s="190" t="s">
        <v>252</v>
      </c>
      <c r="G18" s="189" t="s">
        <v>253</v>
      </c>
      <c r="H18" s="189" t="s">
        <v>254</v>
      </c>
      <c r="I18" s="78"/>
      <c r="K18" s="80"/>
      <c r="L18" s="80"/>
      <c r="M18" s="80"/>
    </row>
    <row r="19" spans="1:13" s="79" customFormat="1" ht="22.5" customHeight="1">
      <c r="A19" s="83"/>
      <c r="B19" s="191">
        <f>IF(【第２号様式】実施計画書!N7="該当しない",【第２号様式】実施計画書!M31*2500+【第２号様式】実施計画書!P31*4000,IF(【第２号様式】実施計画書!N7="該当する",【第２号様式】実施計画書!M31*3500+【第２号様式】実施計画書!P31*5000,0))</f>
        <v>247500</v>
      </c>
      <c r="C19" s="138">
        <v>0</v>
      </c>
      <c r="D19" s="191">
        <f>B19-C19</f>
        <v>247500</v>
      </c>
      <c r="E19" s="191">
        <f>D19</f>
        <v>247500</v>
      </c>
      <c r="F19" s="191">
        <f>IF(【第２号様式】実施計画書!N7="該当しない",【第２号様式】実施計画書!M31*2500+【第２号様式】実施計画書!P31*4000,IF(【第２号様式】実施計画書!N7="該当する",【第２号様式】実施計画書!M31*3500+【第２号様式】実施計画書!P31*5000,0))</f>
        <v>247500</v>
      </c>
      <c r="G19" s="192">
        <f>MIN(E19,F19)</f>
        <v>247500</v>
      </c>
      <c r="H19" s="191">
        <f>G19</f>
        <v>247500</v>
      </c>
      <c r="I19" s="78"/>
      <c r="K19" s="80"/>
      <c r="L19" s="80"/>
      <c r="M19" s="80"/>
    </row>
    <row r="20" spans="1:13" s="79" customFormat="1" ht="6.75" customHeight="1">
      <c r="A20" s="83"/>
      <c r="B20" s="86"/>
      <c r="C20" s="84"/>
      <c r="D20" s="84"/>
      <c r="E20" s="84"/>
      <c r="F20" s="84"/>
      <c r="G20" s="84"/>
      <c r="H20" s="84"/>
      <c r="I20" s="87"/>
      <c r="K20" s="80"/>
      <c r="L20" s="80"/>
      <c r="M20" s="80"/>
    </row>
    <row r="21" spans="1:13" s="79" customFormat="1" ht="22.5" customHeight="1">
      <c r="A21" s="132" t="s">
        <v>255</v>
      </c>
      <c r="B21" s="198">
        <f>H13+H19</f>
        <v>347500</v>
      </c>
      <c r="C21" s="133" t="s">
        <v>178</v>
      </c>
      <c r="D21" s="134"/>
      <c r="E21" s="134"/>
      <c r="F21" s="134"/>
      <c r="G21" s="134"/>
      <c r="H21" s="134"/>
      <c r="I21" s="78"/>
      <c r="J21" s="88"/>
      <c r="K21" s="80"/>
      <c r="L21" s="80"/>
      <c r="M21" s="80"/>
    </row>
    <row r="22" spans="1:13" s="85" customFormat="1" ht="7.5" customHeight="1" thickBot="1">
      <c r="A22" s="89"/>
      <c r="B22" s="90"/>
      <c r="C22" s="90"/>
      <c r="D22" s="90"/>
      <c r="E22" s="90"/>
      <c r="F22" s="90"/>
      <c r="G22" s="90"/>
      <c r="H22" s="90"/>
      <c r="I22" s="91"/>
      <c r="J22" s="92"/>
    </row>
    <row r="23" spans="1:13" s="85" customFormat="1" ht="22.5" customHeight="1">
      <c r="A23" s="140" t="s">
        <v>256</v>
      </c>
      <c r="B23" s="93"/>
      <c r="C23" s="93"/>
      <c r="D23" s="93"/>
      <c r="E23" s="93"/>
      <c r="F23" s="93"/>
      <c r="G23" s="93"/>
      <c r="H23" s="125" t="s">
        <v>241</v>
      </c>
      <c r="I23" s="94"/>
      <c r="J23" s="92"/>
    </row>
    <row r="24" spans="1:13" s="97" customFormat="1" ht="19.95" customHeight="1">
      <c r="A24" s="128" t="s">
        <v>355</v>
      </c>
      <c r="B24" s="95"/>
      <c r="C24" s="95"/>
      <c r="D24" s="95"/>
      <c r="E24" s="95"/>
      <c r="F24" s="95"/>
      <c r="G24" s="95"/>
      <c r="H24" s="95"/>
      <c r="I24" s="96"/>
      <c r="J24" s="95"/>
    </row>
    <row r="25" spans="1:13" ht="6" customHeight="1">
      <c r="A25" s="74"/>
      <c r="B25" s="75"/>
      <c r="C25" s="75"/>
      <c r="D25" s="193"/>
      <c r="E25" s="194"/>
      <c r="F25" s="195"/>
      <c r="G25" s="195"/>
      <c r="H25" s="196"/>
      <c r="I25" s="73"/>
    </row>
    <row r="26" spans="1:13" s="79" customFormat="1" ht="36">
      <c r="A26" s="76"/>
      <c r="B26" s="77" t="s">
        <v>242</v>
      </c>
      <c r="C26" s="77" t="s">
        <v>243</v>
      </c>
      <c r="D26" s="188" t="s">
        <v>244</v>
      </c>
      <c r="E26" s="188" t="s">
        <v>245</v>
      </c>
      <c r="F26" s="188" t="s">
        <v>246</v>
      </c>
      <c r="G26" s="188" t="s">
        <v>362</v>
      </c>
      <c r="H26" s="188" t="s">
        <v>247</v>
      </c>
      <c r="I26" s="78"/>
      <c r="K26" s="80"/>
      <c r="L26" s="80"/>
      <c r="M26" s="80"/>
    </row>
    <row r="27" spans="1:13" s="79" customFormat="1" ht="20.100000000000001" customHeight="1">
      <c r="A27" s="81"/>
      <c r="B27" s="82" t="s">
        <v>248</v>
      </c>
      <c r="C27" s="82" t="s">
        <v>249</v>
      </c>
      <c r="D27" s="189" t="s">
        <v>250</v>
      </c>
      <c r="E27" s="189" t="s">
        <v>251</v>
      </c>
      <c r="F27" s="190" t="s">
        <v>252</v>
      </c>
      <c r="G27" s="189" t="s">
        <v>253</v>
      </c>
      <c r="H27" s="189" t="s">
        <v>254</v>
      </c>
      <c r="I27" s="78"/>
      <c r="K27" s="80"/>
      <c r="L27" s="80"/>
      <c r="M27" s="80"/>
    </row>
    <row r="28" spans="1:13" s="79" customFormat="1" ht="22.5" customHeight="1">
      <c r="A28" s="83"/>
      <c r="B28" s="138">
        <v>450000</v>
      </c>
      <c r="C28" s="138">
        <v>0</v>
      </c>
      <c r="D28" s="191">
        <f>B28-C28</f>
        <v>450000</v>
      </c>
      <c r="E28" s="191">
        <f>D28</f>
        <v>450000</v>
      </c>
      <c r="F28" s="191">
        <v>400000</v>
      </c>
      <c r="G28" s="192">
        <f>MIN(E28,F28)</f>
        <v>400000</v>
      </c>
      <c r="H28" s="191">
        <f>ROUNDDOWN(G28,-3)</f>
        <v>400000</v>
      </c>
      <c r="I28" s="78"/>
      <c r="K28" s="80"/>
      <c r="L28" s="80"/>
      <c r="M28" s="80"/>
    </row>
    <row r="29" spans="1:13" s="88" customFormat="1" ht="22.5" customHeight="1">
      <c r="A29" s="127"/>
      <c r="B29" s="84"/>
      <c r="C29" s="84"/>
      <c r="D29" s="84"/>
      <c r="E29" s="84"/>
      <c r="F29" s="84"/>
      <c r="G29" s="102"/>
      <c r="H29" s="84"/>
      <c r="I29" s="87"/>
      <c r="K29" s="80"/>
      <c r="L29" s="80"/>
      <c r="M29" s="80"/>
    </row>
    <row r="30" spans="1:13" s="144" customFormat="1" ht="19.95" customHeight="1">
      <c r="A30" s="124" t="s">
        <v>368</v>
      </c>
      <c r="B30" s="141"/>
      <c r="C30" s="142"/>
      <c r="D30" s="142"/>
      <c r="E30" s="142"/>
      <c r="F30" s="142"/>
      <c r="G30" s="142"/>
      <c r="H30" s="142"/>
      <c r="I30" s="143"/>
      <c r="K30" s="145"/>
      <c r="L30" s="145"/>
      <c r="M30" s="145"/>
    </row>
    <row r="31" spans="1:13" ht="6" customHeight="1">
      <c r="A31" s="74"/>
      <c r="B31" s="75"/>
      <c r="C31" s="75"/>
      <c r="D31" s="193"/>
      <c r="E31" s="194"/>
      <c r="F31" s="195"/>
      <c r="G31" s="195"/>
      <c r="H31" s="196"/>
      <c r="I31" s="73"/>
    </row>
    <row r="32" spans="1:13" s="79" customFormat="1" ht="36">
      <c r="A32" s="76"/>
      <c r="B32" s="77" t="s">
        <v>242</v>
      </c>
      <c r="C32" s="77" t="s">
        <v>243</v>
      </c>
      <c r="D32" s="188" t="s">
        <v>244</v>
      </c>
      <c r="E32" s="188" t="s">
        <v>245</v>
      </c>
      <c r="F32" s="188" t="s">
        <v>246</v>
      </c>
      <c r="G32" s="188" t="s">
        <v>362</v>
      </c>
      <c r="H32" s="188" t="s">
        <v>247</v>
      </c>
      <c r="I32" s="78"/>
      <c r="K32" s="80"/>
      <c r="L32" s="80"/>
      <c r="M32" s="80"/>
    </row>
    <row r="33" spans="1:13" s="79" customFormat="1" ht="20.100000000000001" customHeight="1">
      <c r="A33" s="81"/>
      <c r="B33" s="82" t="s">
        <v>248</v>
      </c>
      <c r="C33" s="82" t="s">
        <v>249</v>
      </c>
      <c r="D33" s="189" t="s">
        <v>250</v>
      </c>
      <c r="E33" s="189" t="s">
        <v>251</v>
      </c>
      <c r="F33" s="190" t="s">
        <v>252</v>
      </c>
      <c r="G33" s="189" t="s">
        <v>253</v>
      </c>
      <c r="H33" s="189" t="s">
        <v>254</v>
      </c>
      <c r="I33" s="78"/>
      <c r="K33" s="80"/>
      <c r="L33" s="80"/>
      <c r="M33" s="80"/>
    </row>
    <row r="34" spans="1:13" s="79" customFormat="1" ht="22.5" customHeight="1">
      <c r="A34" s="83"/>
      <c r="B34" s="191">
        <f>【第２号様式】実施計画書!R56</f>
        <v>300000</v>
      </c>
      <c r="C34" s="138">
        <v>0</v>
      </c>
      <c r="D34" s="191">
        <f>B34-C34</f>
        <v>300000</v>
      </c>
      <c r="E34" s="191">
        <f>D34</f>
        <v>300000</v>
      </c>
      <c r="F34" s="191">
        <f>IF(【第２号様式】実施計画書!M56&gt;0,【第２号様式】実施計画書!M56*100000,0)</f>
        <v>300000</v>
      </c>
      <c r="G34" s="192">
        <f>MIN(E34,F34)</f>
        <v>300000</v>
      </c>
      <c r="H34" s="191">
        <f>ROUNDDOWN(G34,-3)</f>
        <v>300000</v>
      </c>
      <c r="I34" s="78"/>
      <c r="K34" s="80"/>
      <c r="L34" s="80"/>
      <c r="M34" s="80"/>
    </row>
    <row r="35" spans="1:13" s="88" customFormat="1" ht="22.5" customHeight="1">
      <c r="A35" s="127"/>
      <c r="B35" s="84"/>
      <c r="C35" s="84"/>
      <c r="D35" s="84"/>
      <c r="E35" s="84"/>
      <c r="F35" s="84"/>
      <c r="G35" s="102"/>
      <c r="H35" s="84"/>
      <c r="I35" s="87"/>
      <c r="K35" s="80"/>
      <c r="L35" s="80"/>
      <c r="M35" s="80"/>
    </row>
    <row r="36" spans="1:13" s="101" customFormat="1" ht="19.95" customHeight="1">
      <c r="A36" s="124" t="s">
        <v>356</v>
      </c>
      <c r="B36" s="98"/>
      <c r="C36" s="99"/>
      <c r="D36" s="99"/>
      <c r="E36" s="99"/>
      <c r="F36" s="99"/>
      <c r="G36" s="99"/>
      <c r="H36" s="99"/>
      <c r="I36" s="100"/>
      <c r="K36" s="80"/>
      <c r="L36" s="80"/>
      <c r="M36" s="80"/>
    </row>
    <row r="37" spans="1:13" ht="6" customHeight="1">
      <c r="A37" s="74"/>
      <c r="B37" s="75"/>
      <c r="C37" s="75"/>
      <c r="D37" s="193"/>
      <c r="E37" s="194"/>
      <c r="F37" s="195"/>
      <c r="G37" s="195"/>
      <c r="H37" s="196"/>
      <c r="I37" s="73"/>
    </row>
    <row r="38" spans="1:13" s="79" customFormat="1" ht="36">
      <c r="A38" s="76"/>
      <c r="B38" s="77" t="s">
        <v>242</v>
      </c>
      <c r="C38" s="77" t="s">
        <v>243</v>
      </c>
      <c r="D38" s="188" t="s">
        <v>244</v>
      </c>
      <c r="E38" s="188" t="s">
        <v>245</v>
      </c>
      <c r="F38" s="188" t="s">
        <v>246</v>
      </c>
      <c r="G38" s="188" t="s">
        <v>362</v>
      </c>
      <c r="H38" s="188" t="s">
        <v>247</v>
      </c>
      <c r="I38" s="78"/>
      <c r="K38" s="80"/>
      <c r="L38" s="80"/>
      <c r="M38" s="80"/>
    </row>
    <row r="39" spans="1:13" s="79" customFormat="1" ht="20.100000000000001" customHeight="1">
      <c r="A39" s="81"/>
      <c r="B39" s="82" t="s">
        <v>248</v>
      </c>
      <c r="C39" s="82" t="s">
        <v>249</v>
      </c>
      <c r="D39" s="189" t="s">
        <v>250</v>
      </c>
      <c r="E39" s="189" t="s">
        <v>251</v>
      </c>
      <c r="F39" s="190" t="s">
        <v>252</v>
      </c>
      <c r="G39" s="189" t="s">
        <v>253</v>
      </c>
      <c r="H39" s="189" t="s">
        <v>254</v>
      </c>
      <c r="I39" s="78"/>
      <c r="K39" s="80"/>
      <c r="L39" s="80"/>
      <c r="M39" s="80"/>
    </row>
    <row r="40" spans="1:13" s="79" customFormat="1" ht="22.5" customHeight="1">
      <c r="A40" s="83"/>
      <c r="B40" s="138">
        <v>200000</v>
      </c>
      <c r="C40" s="138">
        <v>0</v>
      </c>
      <c r="D40" s="191">
        <f>B40-C40</f>
        <v>200000</v>
      </c>
      <c r="E40" s="191">
        <f>D40</f>
        <v>200000</v>
      </c>
      <c r="F40" s="191">
        <v>300000</v>
      </c>
      <c r="G40" s="192">
        <f>MIN(E40,F40)</f>
        <v>200000</v>
      </c>
      <c r="H40" s="191">
        <f>ROUNDDOWN(G40,-3)</f>
        <v>200000</v>
      </c>
      <c r="I40" s="78"/>
      <c r="K40" s="80"/>
      <c r="L40" s="80"/>
      <c r="M40" s="80"/>
    </row>
    <row r="41" spans="1:13" s="79" customFormat="1" ht="6.75" customHeight="1">
      <c r="A41" s="83"/>
      <c r="B41" s="86"/>
      <c r="C41" s="84"/>
      <c r="D41" s="84"/>
      <c r="E41" s="84"/>
      <c r="F41" s="84"/>
      <c r="G41" s="84"/>
      <c r="H41" s="84"/>
      <c r="I41" s="78"/>
      <c r="K41" s="80"/>
      <c r="L41" s="80"/>
      <c r="M41" s="80"/>
    </row>
    <row r="42" spans="1:13" s="148" customFormat="1" ht="22.5" customHeight="1">
      <c r="A42" s="132" t="s">
        <v>257</v>
      </c>
      <c r="B42" s="198">
        <f>H28+H34+H40</f>
        <v>900000</v>
      </c>
      <c r="C42" s="133" t="s">
        <v>178</v>
      </c>
      <c r="D42" s="134"/>
      <c r="E42" s="134"/>
      <c r="F42" s="134"/>
      <c r="G42" s="146"/>
      <c r="H42" s="146"/>
      <c r="I42" s="147"/>
      <c r="K42" s="145"/>
      <c r="L42" s="145"/>
      <c r="M42" s="145"/>
    </row>
    <row r="43" spans="1:13" s="79" customFormat="1" ht="7.5" customHeight="1" thickBot="1">
      <c r="A43" s="103"/>
      <c r="B43" s="104"/>
      <c r="C43" s="105"/>
      <c r="D43" s="104"/>
      <c r="E43" s="104"/>
      <c r="F43" s="104"/>
      <c r="G43" s="106"/>
      <c r="H43" s="106"/>
      <c r="I43" s="107"/>
      <c r="K43" s="80"/>
      <c r="L43" s="80"/>
      <c r="M43" s="80"/>
    </row>
    <row r="44" spans="1:13" s="79" customFormat="1" ht="6.75" customHeight="1">
      <c r="A44" s="108"/>
      <c r="B44" s="86"/>
      <c r="C44" s="84"/>
      <c r="D44" s="84"/>
      <c r="E44" s="84"/>
      <c r="F44" s="84"/>
      <c r="G44" s="102"/>
      <c r="H44" s="102"/>
      <c r="I44" s="84"/>
      <c r="K44" s="80"/>
      <c r="L44" s="80"/>
      <c r="M44" s="80"/>
    </row>
    <row r="45" spans="1:13" s="148" customFormat="1" ht="22.5" customHeight="1">
      <c r="A45" s="212" t="s">
        <v>258</v>
      </c>
      <c r="B45" s="149"/>
      <c r="C45" s="198">
        <f>B21+B42</f>
        <v>1247500</v>
      </c>
      <c r="D45" s="150" t="s">
        <v>276</v>
      </c>
      <c r="E45" s="151"/>
      <c r="F45" s="151"/>
      <c r="G45" s="146"/>
      <c r="H45" s="146"/>
      <c r="I45" s="134"/>
      <c r="K45" s="145"/>
      <c r="L45" s="145"/>
      <c r="M45" s="145"/>
    </row>
    <row r="46" spans="1:13" s="126" customFormat="1" ht="5.25" customHeight="1">
      <c r="A46" s="152"/>
      <c r="B46" s="153"/>
      <c r="C46" s="153"/>
      <c r="D46" s="153"/>
      <c r="E46" s="153"/>
      <c r="F46" s="153"/>
      <c r="G46" s="153"/>
      <c r="H46" s="153"/>
      <c r="I46" s="153"/>
      <c r="J46" s="153"/>
    </row>
    <row r="47" spans="1:13" s="85" customFormat="1" ht="22.05" customHeight="1">
      <c r="A47" s="206"/>
      <c r="B47" s="92"/>
      <c r="C47" s="92"/>
      <c r="D47" s="92"/>
      <c r="E47" s="92"/>
      <c r="F47" s="92"/>
      <c r="G47" s="92"/>
      <c r="H47" s="92"/>
      <c r="I47" s="92"/>
      <c r="J47" s="92"/>
    </row>
    <row r="48" spans="1:13" s="226" customFormat="1" ht="16.5" customHeight="1">
      <c r="A48" s="154" t="s">
        <v>259</v>
      </c>
      <c r="B48" s="154"/>
      <c r="C48" s="154"/>
      <c r="D48" s="154"/>
      <c r="E48" s="154"/>
      <c r="F48" s="154"/>
      <c r="G48" s="154"/>
      <c r="H48" s="154"/>
      <c r="I48" s="154"/>
      <c r="J48" s="154"/>
      <c r="K48" s="154"/>
      <c r="L48" s="154"/>
      <c r="M48" s="154"/>
    </row>
    <row r="49" spans="1:13" s="227" customFormat="1" ht="18.75" customHeight="1">
      <c r="A49" s="155" t="s">
        <v>316</v>
      </c>
      <c r="B49" s="155"/>
      <c r="C49" s="155"/>
      <c r="D49" s="155"/>
      <c r="E49" s="155"/>
      <c r="F49" s="155"/>
      <c r="G49" s="155"/>
      <c r="H49" s="155"/>
      <c r="I49" s="155"/>
      <c r="J49" s="155"/>
      <c r="K49" s="155"/>
      <c r="L49" s="155"/>
      <c r="M49" s="155"/>
    </row>
    <row r="50" spans="1:13" s="227" customFormat="1" ht="18.75" customHeight="1">
      <c r="A50" s="155" t="s">
        <v>317</v>
      </c>
      <c r="B50" s="155"/>
      <c r="C50" s="155"/>
      <c r="D50" s="155"/>
      <c r="E50" s="155"/>
      <c r="F50" s="155"/>
      <c r="G50" s="155"/>
      <c r="H50" s="155"/>
      <c r="I50" s="155"/>
      <c r="J50" s="155"/>
      <c r="K50" s="155"/>
      <c r="L50" s="155"/>
      <c r="M50" s="155"/>
    </row>
    <row r="51" spans="1:13" s="227" customFormat="1" ht="18.75" customHeight="1">
      <c r="A51" s="155" t="s">
        <v>260</v>
      </c>
      <c r="B51" s="156"/>
      <c r="C51" s="156"/>
      <c r="D51" s="156"/>
      <c r="E51" s="156"/>
      <c r="F51" s="156"/>
      <c r="G51" s="156"/>
      <c r="H51" s="156"/>
      <c r="I51" s="156"/>
      <c r="J51" s="156"/>
      <c r="K51" s="156"/>
      <c r="L51" s="156"/>
      <c r="M51" s="156"/>
    </row>
    <row r="52" spans="1:13" s="227" customFormat="1" ht="18.75" customHeight="1">
      <c r="A52" s="157" t="s">
        <v>277</v>
      </c>
      <c r="B52" s="157"/>
      <c r="C52" s="157"/>
      <c r="D52" s="157"/>
      <c r="E52" s="157"/>
      <c r="F52" s="157"/>
      <c r="G52" s="157"/>
      <c r="H52" s="157"/>
      <c r="I52" s="157"/>
      <c r="J52" s="157"/>
      <c r="K52" s="156"/>
      <c r="L52" s="156"/>
      <c r="M52" s="156"/>
    </row>
    <row r="53" spans="1:13" ht="18.75" customHeight="1">
      <c r="A53" s="359"/>
      <c r="B53" s="359"/>
      <c r="C53" s="359"/>
      <c r="D53" s="359"/>
      <c r="E53" s="359"/>
      <c r="F53" s="359"/>
      <c r="G53" s="359"/>
      <c r="H53" s="359"/>
      <c r="I53" s="359"/>
    </row>
    <row r="54" spans="1:13" ht="18.75" customHeight="1">
      <c r="A54" s="360"/>
      <c r="B54" s="360"/>
      <c r="C54" s="360"/>
      <c r="D54" s="360"/>
      <c r="E54" s="360"/>
      <c r="F54" s="360"/>
      <c r="G54" s="360"/>
      <c r="H54" s="360"/>
      <c r="I54" s="360"/>
    </row>
    <row r="55" spans="1:13" ht="18.75" customHeight="1">
      <c r="A55" s="354"/>
      <c r="B55" s="354"/>
      <c r="C55" s="354"/>
      <c r="D55" s="354"/>
      <c r="E55" s="354"/>
      <c r="F55" s="354"/>
      <c r="G55" s="354"/>
      <c r="H55" s="354"/>
      <c r="I55" s="354"/>
    </row>
    <row r="56" spans="1:13" ht="18.75" customHeight="1">
      <c r="A56" s="353"/>
      <c r="B56" s="353"/>
      <c r="C56" s="353"/>
      <c r="D56" s="353"/>
      <c r="E56" s="353"/>
      <c r="F56" s="353"/>
      <c r="G56" s="353"/>
      <c r="H56" s="353"/>
      <c r="I56" s="353"/>
    </row>
    <row r="57" spans="1:13" ht="18.75" customHeight="1">
      <c r="A57" s="353"/>
      <c r="B57" s="353"/>
      <c r="C57" s="353"/>
      <c r="D57" s="353"/>
      <c r="E57" s="353"/>
      <c r="F57" s="353"/>
      <c r="G57" s="353"/>
      <c r="H57" s="353"/>
      <c r="I57" s="353"/>
    </row>
    <row r="58" spans="1:13" ht="18.75" customHeight="1">
      <c r="A58" s="353"/>
      <c r="B58" s="353"/>
      <c r="C58" s="353"/>
      <c r="D58" s="353"/>
      <c r="E58" s="353"/>
      <c r="F58" s="353"/>
      <c r="G58" s="353"/>
      <c r="H58" s="353"/>
      <c r="I58" s="353"/>
    </row>
    <row r="59" spans="1:13" ht="18.75" customHeight="1">
      <c r="A59" s="353"/>
      <c r="B59" s="353"/>
      <c r="C59" s="353"/>
      <c r="D59" s="353"/>
      <c r="E59" s="353"/>
      <c r="F59" s="353"/>
      <c r="G59" s="353"/>
      <c r="H59" s="353"/>
      <c r="I59" s="353"/>
      <c r="J59" s="353"/>
    </row>
    <row r="60" spans="1:13" ht="18.75" customHeight="1">
      <c r="A60" s="353"/>
      <c r="B60" s="353"/>
      <c r="C60" s="353"/>
      <c r="D60" s="353"/>
      <c r="E60" s="353"/>
      <c r="F60" s="353"/>
      <c r="G60" s="353"/>
      <c r="H60" s="353"/>
      <c r="I60" s="353"/>
    </row>
    <row r="61" spans="1:13" ht="18.75" customHeight="1"/>
    <row r="62" spans="1:13" ht="18.75" customHeight="1"/>
    <row r="63" spans="1:13" ht="18.75" customHeight="1"/>
    <row r="64" spans="1:13" ht="18.75" customHeight="1"/>
    <row r="65" ht="18.75" customHeight="1"/>
    <row r="66" ht="18.75" customHeight="1"/>
    <row r="67" ht="18.75" customHeight="1"/>
    <row r="68" ht="18.75" customHeight="1"/>
    <row r="69" ht="18.75" customHeight="1"/>
    <row r="70" ht="18.75" customHeight="1"/>
  </sheetData>
  <sheetProtection algorithmName="SHA-512" hashValue="GomcVccPxBmsOTgpbbn+Rmyf9st2ZftjYxDIEQtRcH71XuMAZxqd/VuiEFFO6/Zp2iMKIhwFscADAU4E6tj/Cg==" saltValue="NydokOJ1mOg8mzoIfvaPvw==" spinCount="100000" sheet="1" objects="1" scenarios="1"/>
  <mergeCells count="12">
    <mergeCell ref="A55:I55"/>
    <mergeCell ref="F1:I1"/>
    <mergeCell ref="A3:I3"/>
    <mergeCell ref="B5:D5"/>
    <mergeCell ref="F5:H5"/>
    <mergeCell ref="A53:I53"/>
    <mergeCell ref="A54:I54"/>
    <mergeCell ref="A56:I56"/>
    <mergeCell ref="A57:I57"/>
    <mergeCell ref="A58:I58"/>
    <mergeCell ref="A59:J59"/>
    <mergeCell ref="A60:I60"/>
  </mergeCells>
  <phoneticPr fontId="2"/>
  <printOptions horizontalCentered="1"/>
  <pageMargins left="0.78740157480314965" right="0.59055118110236227" top="0.62992125984251968" bottom="0.43307086614173229" header="0.9055118110236221" footer="0.51181102362204722"/>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C76F-6215-4803-A28C-674DB0CA4855}">
  <dimension ref="A1:D42"/>
  <sheetViews>
    <sheetView showGridLines="0" showZeros="0" view="pageBreakPreview" zoomScale="85" zoomScaleNormal="85" zoomScaleSheetLayoutView="85" workbookViewId="0">
      <selection activeCell="F32" sqref="F32"/>
    </sheetView>
  </sheetViews>
  <sheetFormatPr defaultColWidth="9" defaultRowHeight="13.2"/>
  <cols>
    <col min="1" max="1" width="30.59765625" style="162" customWidth="1"/>
    <col min="2" max="2" width="27.8984375" style="162" customWidth="1"/>
    <col min="3" max="3" width="27.09765625" style="162" customWidth="1"/>
    <col min="4" max="16384" width="9" style="162"/>
  </cols>
  <sheetData>
    <row r="1" spans="1:4" ht="25.8" customHeight="1"/>
    <row r="2" spans="1:4" ht="17.25" customHeight="1">
      <c r="A2" s="161" t="s">
        <v>293</v>
      </c>
      <c r="B2" s="364" t="s">
        <v>278</v>
      </c>
      <c r="C2" s="364"/>
    </row>
    <row r="3" spans="1:4" ht="17.25" customHeight="1">
      <c r="A3" s="161"/>
      <c r="B3" s="185"/>
      <c r="C3" s="185"/>
    </row>
    <row r="4" spans="1:4" ht="17.25" customHeight="1">
      <c r="A4" s="365" t="s">
        <v>285</v>
      </c>
      <c r="B4" s="366"/>
      <c r="C4" s="366"/>
      <c r="D4" s="163"/>
    </row>
    <row r="5" spans="1:4" ht="43.8" customHeight="1">
      <c r="A5" s="366"/>
      <c r="B5" s="366"/>
      <c r="C5" s="366"/>
      <c r="D5" s="163"/>
    </row>
    <row r="6" spans="1:4" ht="17.25" customHeight="1">
      <c r="A6" s="164" t="s">
        <v>279</v>
      </c>
      <c r="B6" s="165" t="s">
        <v>280</v>
      </c>
      <c r="C6" s="187" t="s">
        <v>292</v>
      </c>
      <c r="D6" s="162" t="s">
        <v>280</v>
      </c>
    </row>
    <row r="7" spans="1:4" ht="17.25" customHeight="1">
      <c r="A7" s="166" t="s">
        <v>287</v>
      </c>
      <c r="B7" s="166" t="s">
        <v>290</v>
      </c>
      <c r="C7" s="166" t="s">
        <v>288</v>
      </c>
    </row>
    <row r="8" spans="1:4" ht="17.25" customHeight="1">
      <c r="A8" s="167" t="s">
        <v>280</v>
      </c>
      <c r="B8" s="168"/>
      <c r="C8" s="167"/>
    </row>
    <row r="9" spans="1:4" ht="17.25" customHeight="1">
      <c r="A9" s="186" t="s">
        <v>286</v>
      </c>
      <c r="B9" s="170">
        <v>100000</v>
      </c>
      <c r="C9" s="171" t="s">
        <v>400</v>
      </c>
    </row>
    <row r="10" spans="1:4" ht="17.25" customHeight="1">
      <c r="A10" s="169" t="s">
        <v>280</v>
      </c>
      <c r="B10" s="170"/>
      <c r="C10" s="171"/>
    </row>
    <row r="11" spans="1:4" ht="17.25" customHeight="1">
      <c r="A11" s="186" t="s">
        <v>289</v>
      </c>
      <c r="B11" s="170">
        <v>95000</v>
      </c>
      <c r="C11" s="171"/>
    </row>
    <row r="12" spans="1:4" ht="17.25" customHeight="1">
      <c r="A12" s="169" t="s">
        <v>280</v>
      </c>
      <c r="B12" s="170"/>
      <c r="C12" s="171"/>
    </row>
    <row r="13" spans="1:4" ht="17.25" customHeight="1">
      <c r="A13" s="186" t="s">
        <v>399</v>
      </c>
      <c r="B13" s="170">
        <v>5000</v>
      </c>
      <c r="C13" s="171"/>
    </row>
    <row r="14" spans="1:4" ht="17.25" customHeight="1">
      <c r="A14" s="169" t="s">
        <v>280</v>
      </c>
      <c r="B14" s="170"/>
      <c r="C14" s="171"/>
    </row>
    <row r="15" spans="1:4" ht="17.25" customHeight="1">
      <c r="A15" s="169" t="s">
        <v>280</v>
      </c>
      <c r="B15" s="170"/>
      <c r="C15" s="171"/>
    </row>
    <row r="16" spans="1:4" ht="17.25" customHeight="1">
      <c r="A16" s="166" t="s">
        <v>281</v>
      </c>
      <c r="B16" s="172">
        <f>SUM(B8:B15)</f>
        <v>200000</v>
      </c>
      <c r="C16" s="173"/>
    </row>
    <row r="17" spans="1:3" ht="17.25" customHeight="1">
      <c r="A17" s="174" t="s">
        <v>280</v>
      </c>
      <c r="B17" s="174"/>
      <c r="C17" s="174"/>
    </row>
    <row r="18" spans="1:3" ht="17.25" customHeight="1">
      <c r="A18" s="175"/>
      <c r="B18" s="175"/>
      <c r="C18" s="175"/>
    </row>
    <row r="19" spans="1:3" ht="17.25" customHeight="1">
      <c r="A19" s="176" t="s">
        <v>282</v>
      </c>
      <c r="B19" s="176"/>
      <c r="C19" s="177"/>
    </row>
    <row r="20" spans="1:3" ht="17.25" customHeight="1">
      <c r="A20" s="166" t="s">
        <v>287</v>
      </c>
      <c r="B20" s="166" t="s">
        <v>290</v>
      </c>
      <c r="C20" s="166" t="s">
        <v>288</v>
      </c>
    </row>
    <row r="21" spans="1:3" ht="17.25" customHeight="1">
      <c r="A21" s="228" t="s">
        <v>280</v>
      </c>
      <c r="B21" s="168"/>
      <c r="C21" s="167"/>
    </row>
    <row r="22" spans="1:3" ht="17.25" customHeight="1">
      <c r="A22" s="186" t="s">
        <v>401</v>
      </c>
      <c r="B22" s="170">
        <v>200000</v>
      </c>
      <c r="C22" s="171" t="s">
        <v>402</v>
      </c>
    </row>
    <row r="23" spans="1:3" ht="17.25" customHeight="1">
      <c r="A23" s="186" t="s">
        <v>280</v>
      </c>
      <c r="B23" s="170"/>
      <c r="C23" s="171"/>
    </row>
    <row r="24" spans="1:3" ht="17.25" customHeight="1">
      <c r="A24" s="186" t="s">
        <v>280</v>
      </c>
      <c r="B24" s="170"/>
      <c r="C24" s="171"/>
    </row>
    <row r="25" spans="1:3" ht="17.25" customHeight="1">
      <c r="A25" s="186" t="s">
        <v>280</v>
      </c>
      <c r="B25" s="170"/>
      <c r="C25" s="171"/>
    </row>
    <row r="26" spans="1:3" ht="17.25" customHeight="1">
      <c r="A26" s="186" t="s">
        <v>280</v>
      </c>
      <c r="B26" s="170"/>
      <c r="C26" s="171"/>
    </row>
    <row r="27" spans="1:3" ht="17.25" customHeight="1">
      <c r="A27" s="186" t="s">
        <v>280</v>
      </c>
      <c r="B27" s="170"/>
      <c r="C27" s="171"/>
    </row>
    <row r="28" spans="1:3" ht="17.25" customHeight="1">
      <c r="A28" s="186" t="s">
        <v>280</v>
      </c>
      <c r="B28" s="170"/>
      <c r="C28" s="171"/>
    </row>
    <row r="29" spans="1:3" ht="17.25" customHeight="1">
      <c r="A29" s="166" t="s">
        <v>281</v>
      </c>
      <c r="B29" s="178">
        <f>SUM(B21:B28)</f>
        <v>200000</v>
      </c>
      <c r="C29" s="173"/>
    </row>
    <row r="30" spans="1:3" ht="17.25" customHeight="1">
      <c r="A30" s="363" t="s">
        <v>283</v>
      </c>
      <c r="B30" s="363"/>
      <c r="C30" s="363"/>
    </row>
    <row r="31" spans="1:3" ht="17.25" customHeight="1">
      <c r="A31" s="363"/>
      <c r="B31" s="363"/>
      <c r="C31" s="363"/>
    </row>
    <row r="32" spans="1:3" ht="17.25" customHeight="1">
      <c r="A32" s="179"/>
      <c r="B32" s="179"/>
      <c r="C32" s="179"/>
    </row>
    <row r="33" spans="1:3" ht="17.25" customHeight="1">
      <c r="A33" s="180" t="s">
        <v>284</v>
      </c>
      <c r="B33" s="181"/>
      <c r="C33" s="181"/>
    </row>
    <row r="34" spans="1:3" ht="17.25" customHeight="1">
      <c r="A34" s="182"/>
      <c r="B34" s="181"/>
      <c r="C34" s="181"/>
    </row>
    <row r="35" spans="1:3" ht="17.25" customHeight="1">
      <c r="A35" s="182" t="s">
        <v>291</v>
      </c>
      <c r="B35" s="367" t="str">
        <f>【第１号様式】申請書!F12</f>
        <v>社会福祉法人　もも福祉会</v>
      </c>
      <c r="C35" s="367"/>
    </row>
    <row r="36" spans="1:3" ht="17.25" customHeight="1">
      <c r="A36" s="182" t="s">
        <v>370</v>
      </c>
      <c r="B36" s="368" t="s">
        <v>388</v>
      </c>
      <c r="C36" s="369"/>
    </row>
    <row r="37" spans="1:3" ht="17.25" customHeight="1">
      <c r="A37" s="182" t="s">
        <v>369</v>
      </c>
      <c r="B37" s="199" t="str">
        <f>【第１号様式】申請書!H15</f>
        <v>理事長</v>
      </c>
      <c r="C37" s="199" t="str">
        <f>【第１号様式】申請書!W15</f>
        <v>福島一郎</v>
      </c>
    </row>
    <row r="38" spans="1:3" ht="17.25" customHeight="1">
      <c r="A38" s="175"/>
      <c r="B38" s="183"/>
      <c r="C38" s="183"/>
    </row>
    <row r="39" spans="1:3">
      <c r="A39" s="175"/>
      <c r="B39" s="175"/>
      <c r="C39" s="181"/>
    </row>
    <row r="40" spans="1:3">
      <c r="A40" s="361"/>
      <c r="B40" s="361"/>
      <c r="C40" s="362"/>
    </row>
    <row r="41" spans="1:3">
      <c r="A41" s="184"/>
      <c r="B41" s="184"/>
      <c r="C41" s="162" t="s">
        <v>280</v>
      </c>
    </row>
    <row r="42" spans="1:3">
      <c r="A42" s="184"/>
      <c r="B42" s="184"/>
      <c r="C42" s="162" t="s">
        <v>280</v>
      </c>
    </row>
  </sheetData>
  <sheetProtection algorithmName="SHA-512" hashValue="kcyJ+qEJ0eGXJKfYht7Ouvz9xwoSte29AlRD4tL3mnFunIrx2rZKwJjeCtCYOrK8JwvXmwqgCTlIhuE0tl680w==" saltValue="t24CjqUlEqp3pDgaqwLKOw==" spinCount="100000" sheet="1" objects="1" scenarios="1"/>
  <mergeCells count="7">
    <mergeCell ref="A40:C40"/>
    <mergeCell ref="A31:C31"/>
    <mergeCell ref="B2:C2"/>
    <mergeCell ref="A4:C5"/>
    <mergeCell ref="A30:C30"/>
    <mergeCell ref="B35:C35"/>
    <mergeCell ref="B36:C36"/>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Q37"/>
  <sheetViews>
    <sheetView view="pageBreakPreview" topLeftCell="A15" zoomScaleNormal="100" zoomScaleSheetLayoutView="100" workbookViewId="0">
      <selection activeCell="H31" sqref="H31"/>
    </sheetView>
  </sheetViews>
  <sheetFormatPr defaultRowHeight="14.4"/>
  <cols>
    <col min="1" max="1" width="0.8984375" style="24" customWidth="1"/>
    <col min="2" max="2" width="4.8984375" style="24" customWidth="1"/>
    <col min="3" max="3" width="5.69921875" style="24" customWidth="1"/>
    <col min="4" max="9" width="3.69921875" style="24" customWidth="1"/>
    <col min="10" max="11" width="4.69921875" style="24" customWidth="1"/>
    <col min="12" max="16" width="6.09765625" style="24" customWidth="1"/>
    <col min="17" max="17" width="1.5" style="24" customWidth="1"/>
    <col min="18" max="16384" width="8.796875" style="24"/>
  </cols>
  <sheetData>
    <row r="1" spans="2:17">
      <c r="B1" s="24" t="s">
        <v>334</v>
      </c>
    </row>
    <row r="3" spans="2:17" ht="18" customHeight="1">
      <c r="H3" s="25"/>
      <c r="I3" s="25"/>
      <c r="K3" s="25"/>
      <c r="L3" s="25"/>
      <c r="M3" s="375">
        <v>46073</v>
      </c>
      <c r="N3" s="376"/>
      <c r="O3" s="376"/>
      <c r="P3" s="376"/>
    </row>
    <row r="4" spans="2:17" ht="18" customHeight="1">
      <c r="K4" s="25"/>
      <c r="O4" s="25"/>
    </row>
    <row r="5" spans="2:17" ht="18" customHeight="1">
      <c r="B5" s="26" t="s">
        <v>172</v>
      </c>
      <c r="C5" s="26"/>
      <c r="D5" s="26"/>
      <c r="E5" s="26"/>
    </row>
    <row r="6" spans="2:17" ht="18" customHeight="1"/>
    <row r="7" spans="2:17" ht="33.6" customHeight="1">
      <c r="F7" s="385"/>
      <c r="G7" s="312"/>
      <c r="H7" s="214"/>
      <c r="I7" s="385" t="s">
        <v>175</v>
      </c>
      <c r="J7" s="312"/>
      <c r="K7" s="312"/>
      <c r="L7" s="382" t="str">
        <f>【第１号様式】申請書!F14</f>
        <v>福島県福島市福島１丁目１番地</v>
      </c>
      <c r="M7" s="383"/>
      <c r="N7" s="383"/>
      <c r="O7" s="383"/>
      <c r="P7" s="383"/>
    </row>
    <row r="8" spans="2:17" ht="33.6" customHeight="1">
      <c r="F8" s="385"/>
      <c r="G8" s="312"/>
      <c r="H8" s="214"/>
      <c r="I8" s="385" t="s">
        <v>173</v>
      </c>
      <c r="J8" s="312"/>
      <c r="K8" s="312"/>
      <c r="L8" s="382" t="str">
        <f>【第１号様式】申請書!F12</f>
        <v>社会福祉法人　もも福祉会</v>
      </c>
      <c r="M8" s="383"/>
      <c r="N8" s="383"/>
      <c r="O8" s="383"/>
      <c r="P8" s="383"/>
    </row>
    <row r="9" spans="2:17" ht="25.2" customHeight="1">
      <c r="F9" s="385"/>
      <c r="G9" s="312"/>
      <c r="H9" s="215"/>
      <c r="I9" s="385" t="s">
        <v>176</v>
      </c>
      <c r="J9" s="312"/>
      <c r="K9" s="386"/>
      <c r="L9" s="382" t="str">
        <f>【第１号様式】申請書!H15</f>
        <v>理事長</v>
      </c>
      <c r="M9" s="384"/>
      <c r="N9" s="382" t="str">
        <f>【第１号様式】申請書!W15</f>
        <v>福島一郎</v>
      </c>
      <c r="O9" s="384"/>
      <c r="P9" s="384"/>
    </row>
    <row r="11" spans="2:17" s="28" customFormat="1" ht="30" customHeight="1">
      <c r="B11" s="388" t="s">
        <v>212</v>
      </c>
      <c r="C11" s="388"/>
      <c r="D11" s="388"/>
      <c r="E11" s="388"/>
      <c r="F11" s="388"/>
      <c r="G11" s="388"/>
      <c r="H11" s="388"/>
      <c r="I11" s="388"/>
      <c r="J11" s="388"/>
      <c r="K11" s="388"/>
      <c r="L11" s="388"/>
      <c r="M11" s="388"/>
      <c r="N11" s="388"/>
      <c r="O11" s="388"/>
      <c r="P11" s="388"/>
    </row>
    <row r="12" spans="2:17" ht="18" customHeight="1">
      <c r="B12" s="387" t="s">
        <v>11</v>
      </c>
      <c r="C12" s="387"/>
      <c r="D12" s="387"/>
      <c r="E12" s="387"/>
      <c r="F12" s="387"/>
      <c r="G12" s="387"/>
      <c r="H12" s="387"/>
      <c r="I12" s="387"/>
      <c r="J12" s="387"/>
      <c r="K12" s="387"/>
      <c r="L12" s="387"/>
      <c r="M12" s="387"/>
      <c r="N12" s="387"/>
      <c r="O12" s="387"/>
      <c r="P12" s="387"/>
      <c r="Q12" s="42"/>
    </row>
    <row r="13" spans="2:17" ht="18" customHeight="1"/>
    <row r="14" spans="2:17" ht="18" customHeight="1">
      <c r="B14" s="24" t="s">
        <v>179</v>
      </c>
    </row>
    <row r="15" spans="2:17" ht="18" customHeight="1">
      <c r="C15" s="24" t="s">
        <v>323</v>
      </c>
      <c r="D15" s="213">
        <v>7</v>
      </c>
      <c r="E15" s="24" t="s">
        <v>215</v>
      </c>
      <c r="F15" s="213">
        <v>7</v>
      </c>
      <c r="G15" s="24" t="s">
        <v>322</v>
      </c>
      <c r="H15" s="213">
        <v>31</v>
      </c>
      <c r="I15" s="24" t="s">
        <v>217</v>
      </c>
      <c r="J15" s="377" t="s">
        <v>324</v>
      </c>
      <c r="K15" s="378"/>
      <c r="L15" s="378"/>
      <c r="M15" s="378"/>
      <c r="N15" s="379">
        <v>9999</v>
      </c>
      <c r="O15" s="379"/>
      <c r="P15" s="24" t="s">
        <v>325</v>
      </c>
    </row>
    <row r="16" spans="2:17" ht="18" customHeight="1"/>
    <row r="17" spans="2:16" ht="18" customHeight="1">
      <c r="B17" s="24" t="s">
        <v>180</v>
      </c>
    </row>
    <row r="18" spans="2:16" ht="18" customHeight="1">
      <c r="C18" s="380">
        <v>1247500</v>
      </c>
      <c r="D18" s="381"/>
      <c r="E18" s="381"/>
      <c r="F18" s="381"/>
      <c r="G18" s="24" t="s">
        <v>200</v>
      </c>
    </row>
    <row r="19" spans="2:16" ht="18" customHeight="1"/>
    <row r="20" spans="2:16" ht="18" customHeight="1">
      <c r="B20" s="24" t="s">
        <v>330</v>
      </c>
    </row>
    <row r="21" spans="2:16" ht="18" customHeight="1">
      <c r="C21" s="389">
        <f>【第７号様式】所要額精算書!C45</f>
        <v>1247500</v>
      </c>
      <c r="D21" s="390"/>
      <c r="E21" s="390"/>
      <c r="F21" s="390"/>
      <c r="G21" s="24" t="s">
        <v>178</v>
      </c>
    </row>
    <row r="22" spans="2:16" ht="18" customHeight="1"/>
    <row r="23" spans="2:16" ht="18" customHeight="1">
      <c r="B23" s="24" t="s">
        <v>329</v>
      </c>
    </row>
    <row r="24" spans="2:16" ht="18" customHeight="1">
      <c r="C24" s="376" t="s">
        <v>365</v>
      </c>
      <c r="D24" s="386"/>
      <c r="E24" s="386"/>
      <c r="F24" s="386"/>
      <c r="G24" s="386"/>
      <c r="H24" s="386"/>
      <c r="I24" s="386"/>
      <c r="J24" s="386"/>
      <c r="K24" s="386"/>
    </row>
    <row r="25" spans="2:16" ht="18" customHeight="1">
      <c r="C25" s="376" t="s">
        <v>366</v>
      </c>
      <c r="D25" s="386"/>
      <c r="E25" s="386"/>
      <c r="F25" s="386"/>
      <c r="G25" s="386"/>
      <c r="H25" s="386"/>
      <c r="I25" s="386"/>
      <c r="J25" s="386"/>
      <c r="K25" s="386"/>
    </row>
    <row r="26" spans="2:16" ht="18" customHeight="1">
      <c r="C26" s="376" t="s">
        <v>328</v>
      </c>
      <c r="D26" s="386"/>
      <c r="E26" s="386"/>
      <c r="F26" s="386"/>
      <c r="G26" s="386"/>
      <c r="H26" s="386"/>
      <c r="I26" s="386"/>
      <c r="J26" s="386"/>
      <c r="K26" s="386"/>
    </row>
    <row r="27" spans="2:16" ht="18" customHeight="1">
      <c r="C27" s="376" t="s">
        <v>333</v>
      </c>
      <c r="D27" s="386"/>
      <c r="E27" s="386"/>
      <c r="F27" s="386"/>
      <c r="G27" s="386"/>
      <c r="H27" s="386"/>
      <c r="I27" s="386"/>
      <c r="J27" s="386"/>
      <c r="K27" s="386"/>
    </row>
    <row r="28" spans="2:16" ht="18" customHeight="1">
      <c r="C28" s="391" t="s">
        <v>367</v>
      </c>
      <c r="D28" s="391"/>
      <c r="E28" s="391"/>
      <c r="F28" s="391"/>
      <c r="G28" s="391"/>
      <c r="H28" s="391"/>
      <c r="I28" s="391"/>
      <c r="J28" s="391"/>
      <c r="K28" s="391"/>
      <c r="L28" s="391"/>
      <c r="M28" s="391"/>
      <c r="N28" s="391"/>
      <c r="O28" s="391"/>
      <c r="P28" s="391"/>
    </row>
    <row r="29" spans="2:16" ht="18" customHeight="1"/>
    <row r="30" spans="2:16" ht="18" customHeight="1">
      <c r="B30" s="24" t="s">
        <v>332</v>
      </c>
    </row>
    <row r="31" spans="2:16" ht="18" customHeight="1">
      <c r="C31" s="24" t="s">
        <v>323</v>
      </c>
      <c r="D31" s="213">
        <v>8</v>
      </c>
      <c r="E31" s="24" t="s">
        <v>215</v>
      </c>
      <c r="F31" s="213">
        <v>1</v>
      </c>
      <c r="G31" s="24" t="s">
        <v>322</v>
      </c>
      <c r="H31" s="213">
        <v>31</v>
      </c>
      <c r="I31" s="24" t="s">
        <v>217</v>
      </c>
      <c r="J31" s="377"/>
      <c r="K31" s="378"/>
      <c r="L31" s="378"/>
      <c r="M31" s="378"/>
      <c r="N31" s="386"/>
      <c r="O31" s="386"/>
    </row>
    <row r="32" spans="2:16" ht="24" customHeight="1">
      <c r="I32" s="372"/>
      <c r="J32" s="372"/>
      <c r="K32" s="372"/>
      <c r="L32" s="372"/>
      <c r="M32" s="372"/>
      <c r="N32" s="372"/>
      <c r="O32" s="372"/>
      <c r="P32" s="372"/>
    </row>
    <row r="34" spans="2:12" s="1" customFormat="1" ht="18" customHeight="1">
      <c r="B34" s="1" t="s">
        <v>181</v>
      </c>
    </row>
    <row r="35" spans="2:12" s="1" customFormat="1" ht="18" customHeight="1">
      <c r="B35" s="1" t="s">
        <v>185</v>
      </c>
      <c r="G35" s="370" t="str">
        <f>【第１号様式】申請書!H17</f>
        <v>総務課長</v>
      </c>
      <c r="H35" s="373"/>
      <c r="I35" s="373"/>
      <c r="J35" s="370" t="str">
        <f>【第１号様式】申請書!W17</f>
        <v>杉妻花子</v>
      </c>
      <c r="K35" s="374"/>
      <c r="L35" s="374"/>
    </row>
    <row r="36" spans="2:12" s="1" customFormat="1" ht="18" customHeight="1">
      <c r="B36" s="1" t="s">
        <v>186</v>
      </c>
      <c r="G36" s="370" t="str">
        <f>【第１号様式】申請書!H18</f>
        <v>事務</v>
      </c>
      <c r="H36" s="373"/>
      <c r="I36" s="312"/>
      <c r="J36" s="370" t="str">
        <f>【第１号様式】申請書!W18</f>
        <v>介護太郎</v>
      </c>
      <c r="K36" s="373"/>
      <c r="L36" s="373"/>
    </row>
    <row r="37" spans="2:12" s="1" customFormat="1" ht="18" customHeight="1">
      <c r="B37" s="1" t="s">
        <v>187</v>
      </c>
      <c r="G37" s="370" t="str">
        <f>【第１号様式】申請書!H19</f>
        <v>024-000-002</v>
      </c>
      <c r="H37" s="370"/>
      <c r="I37" s="370"/>
      <c r="J37" s="371"/>
      <c r="K37" s="371"/>
      <c r="L37" s="371"/>
    </row>
  </sheetData>
  <sheetProtection algorithmName="SHA-512" hashValue="EjKnO7a5tWkE2j0gYHbrkRTTgx2hp5IVoA9CigHStna6UjhjH/GP4y6Cjzm2JFq4maJwr3ZBRRvFvVR3GD4IGQ==" saltValue="LITdO/m9PuQ27NLWs8jmGQ==" spinCount="100000" sheet="1" objects="1" scenarios="1"/>
  <mergeCells count="30">
    <mergeCell ref="C21:F21"/>
    <mergeCell ref="J31:M31"/>
    <mergeCell ref="N31:O31"/>
    <mergeCell ref="C24:K24"/>
    <mergeCell ref="C25:K25"/>
    <mergeCell ref="C26:K26"/>
    <mergeCell ref="C27:K27"/>
    <mergeCell ref="C28:P28"/>
    <mergeCell ref="M3:P3"/>
    <mergeCell ref="J15:M15"/>
    <mergeCell ref="N15:O15"/>
    <mergeCell ref="C18:F18"/>
    <mergeCell ref="L7:P7"/>
    <mergeCell ref="L8:P8"/>
    <mergeCell ref="L9:M9"/>
    <mergeCell ref="N9:P9"/>
    <mergeCell ref="I7:K7"/>
    <mergeCell ref="I9:K9"/>
    <mergeCell ref="I8:K8"/>
    <mergeCell ref="B12:P12"/>
    <mergeCell ref="B11:P11"/>
    <mergeCell ref="F7:G7"/>
    <mergeCell ref="F8:G8"/>
    <mergeCell ref="F9:G9"/>
    <mergeCell ref="G37:L37"/>
    <mergeCell ref="I32:P32"/>
    <mergeCell ref="G35:I35"/>
    <mergeCell ref="J35:L35"/>
    <mergeCell ref="G36:I36"/>
    <mergeCell ref="J36:L36"/>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DF628-438A-4C0A-B7FC-BC3C450177FF}">
  <dimension ref="A1:AA73"/>
  <sheetViews>
    <sheetView view="pageBreakPreview" topLeftCell="A54" zoomScale="90" zoomScaleNormal="100" zoomScaleSheetLayoutView="90" workbookViewId="0">
      <selection activeCell="N5" sqref="N5:T5"/>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357</v>
      </c>
      <c r="L1" s="139" t="s">
        <v>278</v>
      </c>
    </row>
    <row r="2" spans="1:27" ht="19.95" customHeight="1"/>
    <row r="3" spans="1:27" ht="19.95" customHeight="1">
      <c r="A3" s="348" t="s">
        <v>297</v>
      </c>
      <c r="B3" s="348"/>
      <c r="C3" s="348"/>
      <c r="D3" s="348"/>
      <c r="E3" s="348"/>
      <c r="F3" s="348"/>
      <c r="G3" s="348"/>
      <c r="H3" s="348"/>
      <c r="I3" s="348"/>
      <c r="J3" s="348"/>
      <c r="K3" s="348"/>
      <c r="L3" s="348"/>
      <c r="M3" s="348"/>
      <c r="N3" s="348"/>
      <c r="O3" s="348"/>
      <c r="P3" s="348"/>
      <c r="Q3" s="348"/>
      <c r="R3" s="348"/>
      <c r="S3" s="348"/>
      <c r="T3" s="348"/>
      <c r="U3" s="348"/>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321" t="s">
        <v>173</v>
      </c>
      <c r="I5" s="321"/>
      <c r="J5" s="321"/>
      <c r="K5" s="321"/>
      <c r="L5" s="321"/>
      <c r="M5" s="321"/>
      <c r="N5" s="349" t="str">
        <f>【第１号様式】申請書!F12</f>
        <v>社会福祉法人　もも福祉会</v>
      </c>
      <c r="O5" s="350"/>
      <c r="P5" s="350"/>
      <c r="Q5" s="350"/>
      <c r="R5" s="350"/>
      <c r="S5" s="350"/>
      <c r="T5" s="351"/>
    </row>
    <row r="6" spans="1:27" ht="19.95" customHeight="1">
      <c r="H6" s="321" t="s">
        <v>351</v>
      </c>
      <c r="I6" s="321"/>
      <c r="J6" s="321"/>
      <c r="K6" s="321"/>
      <c r="L6" s="321"/>
      <c r="M6" s="321"/>
      <c r="N6" s="352" t="s">
        <v>407</v>
      </c>
      <c r="O6" s="352"/>
      <c r="P6" s="352"/>
      <c r="Q6" s="352"/>
      <c r="R6" s="352"/>
      <c r="S6" s="352"/>
      <c r="T6" s="352"/>
    </row>
    <row r="7" spans="1:27" ht="19.95" customHeight="1">
      <c r="H7" s="346" t="s">
        <v>272</v>
      </c>
      <c r="I7" s="334"/>
      <c r="J7" s="334"/>
      <c r="K7" s="334"/>
      <c r="L7" s="334"/>
      <c r="M7" s="334"/>
      <c r="N7" s="347" t="s">
        <v>274</v>
      </c>
      <c r="O7" s="347"/>
      <c r="P7" s="347"/>
      <c r="Q7" s="347"/>
      <c r="R7" s="347"/>
      <c r="S7" s="347"/>
      <c r="T7" s="347"/>
      <c r="W7" s="139" t="s">
        <v>274</v>
      </c>
    </row>
    <row r="8" spans="1:27" ht="19.95" customHeight="1" thickBot="1">
      <c r="W8" s="139" t="s">
        <v>273</v>
      </c>
    </row>
    <row r="9" spans="1:27" s="117" customFormat="1" ht="22.05" customHeight="1">
      <c r="A9" s="114" t="s">
        <v>213</v>
      </c>
      <c r="B9" s="115"/>
      <c r="C9" s="115"/>
      <c r="D9" s="115"/>
      <c r="E9" s="115"/>
      <c r="F9" s="115"/>
      <c r="G9" s="115"/>
      <c r="H9" s="115"/>
      <c r="I9" s="115"/>
      <c r="J9" s="115"/>
      <c r="K9" s="115"/>
      <c r="L9" s="115"/>
      <c r="M9" s="115"/>
      <c r="N9" s="115"/>
      <c r="O9" s="115"/>
      <c r="P9" s="115"/>
      <c r="Q9" s="115"/>
      <c r="R9" s="115"/>
      <c r="S9" s="115"/>
      <c r="T9" s="115"/>
      <c r="U9" s="116"/>
    </row>
    <row r="10" spans="1:27" ht="19.95" customHeight="1">
      <c r="A10" s="45"/>
      <c r="U10" s="46"/>
    </row>
    <row r="11" spans="1:27" s="113" customFormat="1" ht="22.05" customHeight="1">
      <c r="A11" s="118"/>
      <c r="B11" s="113" t="s">
        <v>267</v>
      </c>
      <c r="C11" s="117"/>
      <c r="D11" s="117"/>
      <c r="E11" s="117"/>
      <c r="U11" s="119"/>
    </row>
    <row r="12" spans="1:27" ht="19.95" customHeight="1">
      <c r="A12" s="45"/>
      <c r="C12" t="s">
        <v>214</v>
      </c>
      <c r="F12" s="43" t="s">
        <v>211</v>
      </c>
      <c r="G12" s="109">
        <v>7</v>
      </c>
      <c r="H12" s="43" t="s">
        <v>215</v>
      </c>
      <c r="I12" s="109">
        <v>10</v>
      </c>
      <c r="J12" s="43" t="s">
        <v>216</v>
      </c>
      <c r="K12" s="109">
        <v>1</v>
      </c>
      <c r="L12" s="43" t="s">
        <v>217</v>
      </c>
      <c r="M12" s="43" t="s">
        <v>218</v>
      </c>
      <c r="N12" s="43" t="s">
        <v>211</v>
      </c>
      <c r="O12" s="109">
        <v>7</v>
      </c>
      <c r="P12" s="43" t="s">
        <v>215</v>
      </c>
      <c r="Q12" s="109">
        <v>12</v>
      </c>
      <c r="R12" s="43" t="s">
        <v>216</v>
      </c>
      <c r="S12" s="109">
        <v>20</v>
      </c>
      <c r="T12" s="43" t="s">
        <v>217</v>
      </c>
      <c r="U12" s="46"/>
    </row>
    <row r="13" spans="1:27" ht="19.95" customHeight="1">
      <c r="A13" s="45"/>
      <c r="C13" t="s">
        <v>298</v>
      </c>
      <c r="U13" s="46"/>
      <c r="AA13" s="47"/>
    </row>
    <row r="14" spans="1:27" ht="19.95" customHeight="1">
      <c r="A14" s="45"/>
      <c r="D14" s="337" t="s">
        <v>408</v>
      </c>
      <c r="E14" s="338"/>
      <c r="F14" s="338"/>
      <c r="G14" s="338"/>
      <c r="H14" s="338"/>
      <c r="I14" s="338"/>
      <c r="J14" s="338"/>
      <c r="K14" s="338"/>
      <c r="L14" s="338"/>
      <c r="M14" s="338"/>
      <c r="N14" s="338"/>
      <c r="O14" s="338"/>
      <c r="P14" s="338"/>
      <c r="Q14" s="338"/>
      <c r="R14" s="338"/>
      <c r="S14" s="338"/>
      <c r="T14" s="339"/>
      <c r="U14" s="46"/>
    </row>
    <row r="15" spans="1:27" ht="19.95" customHeight="1">
      <c r="A15" s="45"/>
      <c r="D15" s="340"/>
      <c r="E15" s="341"/>
      <c r="F15" s="341"/>
      <c r="G15" s="341"/>
      <c r="H15" s="341"/>
      <c r="I15" s="341"/>
      <c r="J15" s="341"/>
      <c r="K15" s="341"/>
      <c r="L15" s="341"/>
      <c r="M15" s="341"/>
      <c r="N15" s="341"/>
      <c r="O15" s="341"/>
      <c r="P15" s="341"/>
      <c r="Q15" s="341"/>
      <c r="R15" s="341"/>
      <c r="S15" s="341"/>
      <c r="T15" s="342"/>
      <c r="U15" s="46"/>
    </row>
    <row r="16" spans="1:27" ht="19.95" customHeight="1">
      <c r="A16" s="45"/>
      <c r="D16" s="343"/>
      <c r="E16" s="344"/>
      <c r="F16" s="344"/>
      <c r="G16" s="344"/>
      <c r="H16" s="344"/>
      <c r="I16" s="344"/>
      <c r="J16" s="344"/>
      <c r="K16" s="344"/>
      <c r="L16" s="344"/>
      <c r="M16" s="344"/>
      <c r="N16" s="344"/>
      <c r="O16" s="344"/>
      <c r="P16" s="344"/>
      <c r="Q16" s="344"/>
      <c r="R16" s="344"/>
      <c r="S16" s="344"/>
      <c r="T16" s="345"/>
      <c r="U16" s="46"/>
    </row>
    <row r="17" spans="1:25" ht="24" customHeight="1">
      <c r="A17" s="45"/>
      <c r="C17" s="392" t="s">
        <v>404</v>
      </c>
      <c r="D17" s="393"/>
      <c r="E17" s="393"/>
      <c r="F17" s="393"/>
      <c r="G17" s="393"/>
      <c r="H17" s="393"/>
      <c r="I17" s="393"/>
      <c r="J17" s="393"/>
      <c r="K17" s="393"/>
      <c r="L17" s="393"/>
      <c r="M17" s="393"/>
      <c r="N17" s="393"/>
      <c r="O17" s="393"/>
      <c r="P17" s="393"/>
      <c r="Q17" s="393"/>
      <c r="R17" s="393"/>
      <c r="S17" s="393"/>
      <c r="T17" s="393"/>
      <c r="U17" s="46"/>
    </row>
    <row r="18" spans="1:25" ht="19.95" customHeight="1">
      <c r="A18" s="216"/>
      <c r="B18" s="217"/>
      <c r="C18" s="217"/>
      <c r="D18" s="217"/>
      <c r="E18" s="217"/>
      <c r="F18" s="217"/>
      <c r="G18" s="217"/>
      <c r="H18" s="217"/>
      <c r="I18" s="217"/>
      <c r="J18" s="217"/>
      <c r="K18" s="217"/>
      <c r="L18" s="217"/>
      <c r="M18" s="217"/>
      <c r="N18" s="217"/>
      <c r="O18" s="217"/>
      <c r="P18" s="217"/>
      <c r="Q18" s="217"/>
      <c r="R18" s="217"/>
      <c r="S18" s="217"/>
      <c r="T18" s="217"/>
      <c r="U18" s="218"/>
    </row>
    <row r="19" spans="1:25" ht="22.05" customHeight="1">
      <c r="A19" s="45"/>
      <c r="B19" s="113" t="s">
        <v>308</v>
      </c>
      <c r="U19" s="46"/>
      <c r="Y19" s="51"/>
    </row>
    <row r="20" spans="1:25" ht="19.95" customHeight="1">
      <c r="A20" s="45"/>
      <c r="C20" t="s">
        <v>214</v>
      </c>
      <c r="F20" s="43" t="s">
        <v>211</v>
      </c>
      <c r="G20" s="109">
        <v>7</v>
      </c>
      <c r="H20" s="43" t="s">
        <v>215</v>
      </c>
      <c r="I20" s="109">
        <v>9</v>
      </c>
      <c r="J20" s="43" t="s">
        <v>216</v>
      </c>
      <c r="K20" s="109">
        <v>1</v>
      </c>
      <c r="L20" s="43" t="s">
        <v>217</v>
      </c>
      <c r="M20" s="43" t="s">
        <v>218</v>
      </c>
      <c r="N20" s="43" t="s">
        <v>211</v>
      </c>
      <c r="O20" s="109">
        <v>8</v>
      </c>
      <c r="P20" s="43" t="s">
        <v>215</v>
      </c>
      <c r="Q20" s="109">
        <v>1</v>
      </c>
      <c r="R20" s="43" t="s">
        <v>216</v>
      </c>
      <c r="S20" s="109">
        <v>31</v>
      </c>
      <c r="T20" s="43" t="s">
        <v>217</v>
      </c>
      <c r="U20" s="46"/>
    </row>
    <row r="21" spans="1:25" ht="19.95" customHeight="1">
      <c r="A21" s="45"/>
      <c r="C21" t="s">
        <v>311</v>
      </c>
      <c r="U21" s="46"/>
    </row>
    <row r="22" spans="1:25" ht="19.95" customHeight="1">
      <c r="A22" s="45"/>
      <c r="D22" s="110">
        <v>2</v>
      </c>
      <c r="E22" t="s">
        <v>220</v>
      </c>
      <c r="U22" s="46"/>
    </row>
    <row r="23" spans="1:25" ht="19.95" customHeight="1">
      <c r="A23" s="45"/>
      <c r="C23" t="s">
        <v>312</v>
      </c>
      <c r="U23" s="46"/>
    </row>
    <row r="24" spans="1:25" ht="19.95" customHeight="1">
      <c r="A24" s="45"/>
      <c r="D24" s="321" t="s">
        <v>221</v>
      </c>
      <c r="E24" s="321" t="s">
        <v>262</v>
      </c>
      <c r="F24" s="321" t="s">
        <v>222</v>
      </c>
      <c r="G24" s="321"/>
      <c r="H24" s="321"/>
      <c r="I24" s="321"/>
      <c r="J24" s="321"/>
      <c r="K24" s="321"/>
      <c r="L24" s="321"/>
      <c r="M24" s="321" t="s">
        <v>299</v>
      </c>
      <c r="N24" s="321"/>
      <c r="O24" s="321"/>
      <c r="P24" s="321"/>
      <c r="Q24" s="321"/>
      <c r="R24" s="321"/>
      <c r="U24" s="46"/>
    </row>
    <row r="25" spans="1:25" ht="19.95" customHeight="1">
      <c r="A25" s="45"/>
      <c r="D25" s="321"/>
      <c r="E25" s="321"/>
      <c r="F25" s="321"/>
      <c r="G25" s="321"/>
      <c r="H25" s="321"/>
      <c r="I25" s="321"/>
      <c r="J25" s="321"/>
      <c r="K25" s="321"/>
      <c r="L25" s="321"/>
      <c r="M25" s="321" t="s">
        <v>224</v>
      </c>
      <c r="N25" s="321"/>
      <c r="O25" s="321"/>
      <c r="P25" s="321" t="s">
        <v>225</v>
      </c>
      <c r="Q25" s="321"/>
      <c r="R25" s="321"/>
      <c r="U25" s="46"/>
    </row>
    <row r="26" spans="1:25" ht="19.95" customHeight="1">
      <c r="A26" s="45"/>
      <c r="D26" s="44">
        <v>1</v>
      </c>
      <c r="E26" s="109" t="s">
        <v>394</v>
      </c>
      <c r="F26" s="44" t="s">
        <v>211</v>
      </c>
      <c r="G26" s="109">
        <v>7</v>
      </c>
      <c r="H26" s="44" t="s">
        <v>215</v>
      </c>
      <c r="I26" s="109">
        <v>4</v>
      </c>
      <c r="J26" s="44" t="s">
        <v>216</v>
      </c>
      <c r="K26" s="109">
        <v>1</v>
      </c>
      <c r="L26" s="44" t="s">
        <v>217</v>
      </c>
      <c r="M26" s="335">
        <v>15</v>
      </c>
      <c r="N26" s="335"/>
      <c r="O26" s="44" t="s">
        <v>226</v>
      </c>
      <c r="P26" s="330">
        <v>15</v>
      </c>
      <c r="Q26" s="330"/>
      <c r="R26" s="44" t="s">
        <v>226</v>
      </c>
      <c r="S26" s="112" t="s">
        <v>227</v>
      </c>
      <c r="T26">
        <f>M26+P26</f>
        <v>30</v>
      </c>
      <c r="U26" s="46"/>
    </row>
    <row r="27" spans="1:25" ht="19.95" customHeight="1">
      <c r="A27" s="45"/>
      <c r="D27" s="44">
        <v>2</v>
      </c>
      <c r="E27" s="109" t="s">
        <v>395</v>
      </c>
      <c r="F27" s="44" t="s">
        <v>211</v>
      </c>
      <c r="G27" s="109">
        <v>8</v>
      </c>
      <c r="H27" s="44" t="s">
        <v>215</v>
      </c>
      <c r="I27" s="109">
        <v>6</v>
      </c>
      <c r="J27" s="44" t="s">
        <v>216</v>
      </c>
      <c r="K27" s="109">
        <v>1</v>
      </c>
      <c r="L27" s="44" t="s">
        <v>217</v>
      </c>
      <c r="M27" s="335">
        <v>20</v>
      </c>
      <c r="N27" s="335"/>
      <c r="O27" s="44" t="s">
        <v>226</v>
      </c>
      <c r="P27" s="330">
        <v>10</v>
      </c>
      <c r="Q27" s="330"/>
      <c r="R27" s="44" t="s">
        <v>226</v>
      </c>
      <c r="S27" s="112" t="s">
        <v>227</v>
      </c>
      <c r="T27">
        <f t="shared" ref="T27:T30" si="0">M27+P27</f>
        <v>30</v>
      </c>
      <c r="U27" s="46"/>
    </row>
    <row r="28" spans="1:25" ht="19.95" customHeight="1">
      <c r="A28" s="45"/>
      <c r="D28" s="44">
        <v>3</v>
      </c>
      <c r="E28" s="109"/>
      <c r="F28" s="44" t="s">
        <v>211</v>
      </c>
      <c r="G28" s="109"/>
      <c r="H28" s="44" t="s">
        <v>215</v>
      </c>
      <c r="I28" s="109"/>
      <c r="J28" s="44" t="s">
        <v>216</v>
      </c>
      <c r="K28" s="109"/>
      <c r="L28" s="44" t="s">
        <v>217</v>
      </c>
      <c r="M28" s="335"/>
      <c r="N28" s="335"/>
      <c r="O28" s="44" t="s">
        <v>226</v>
      </c>
      <c r="P28" s="330"/>
      <c r="Q28" s="330"/>
      <c r="R28" s="44" t="s">
        <v>226</v>
      </c>
      <c r="S28" s="112" t="s">
        <v>227</v>
      </c>
      <c r="T28">
        <f t="shared" si="0"/>
        <v>0</v>
      </c>
      <c r="U28" s="46"/>
    </row>
    <row r="29" spans="1:25" ht="19.95" customHeight="1">
      <c r="A29" s="45"/>
      <c r="D29" s="44">
        <v>4</v>
      </c>
      <c r="E29" s="109"/>
      <c r="F29" s="44" t="s">
        <v>211</v>
      </c>
      <c r="G29" s="109"/>
      <c r="H29" s="44" t="s">
        <v>215</v>
      </c>
      <c r="I29" s="109"/>
      <c r="J29" s="44" t="s">
        <v>216</v>
      </c>
      <c r="K29" s="109"/>
      <c r="L29" s="44" t="s">
        <v>217</v>
      </c>
      <c r="M29" s="335"/>
      <c r="N29" s="335"/>
      <c r="O29" s="44" t="s">
        <v>226</v>
      </c>
      <c r="P29" s="330"/>
      <c r="Q29" s="330"/>
      <c r="R29" s="44" t="s">
        <v>226</v>
      </c>
      <c r="S29" s="112" t="s">
        <v>227</v>
      </c>
      <c r="T29">
        <f t="shared" si="0"/>
        <v>0</v>
      </c>
      <c r="U29" s="46"/>
    </row>
    <row r="30" spans="1:25" ht="19.95" customHeight="1">
      <c r="A30" s="45"/>
      <c r="D30" s="44">
        <v>5</v>
      </c>
      <c r="E30" s="109"/>
      <c r="F30" s="44" t="s">
        <v>211</v>
      </c>
      <c r="G30" s="109"/>
      <c r="H30" s="44" t="s">
        <v>215</v>
      </c>
      <c r="I30" s="109"/>
      <c r="J30" s="44" t="s">
        <v>216</v>
      </c>
      <c r="K30" s="109"/>
      <c r="L30" s="44" t="s">
        <v>217</v>
      </c>
      <c r="M30" s="335"/>
      <c r="N30" s="335"/>
      <c r="O30" s="44" t="s">
        <v>226</v>
      </c>
      <c r="P30" s="330"/>
      <c r="Q30" s="330"/>
      <c r="R30" s="44" t="s">
        <v>226</v>
      </c>
      <c r="S30" s="112" t="s">
        <v>227</v>
      </c>
      <c r="T30">
        <f t="shared" si="0"/>
        <v>0</v>
      </c>
      <c r="U30" s="46"/>
    </row>
    <row r="31" spans="1:25" ht="19.95" customHeight="1">
      <c r="A31" s="45"/>
      <c r="D31" s="321" t="s">
        <v>227</v>
      </c>
      <c r="E31" s="321"/>
      <c r="F31" s="321"/>
      <c r="G31" s="321"/>
      <c r="H31" s="321"/>
      <c r="I31" s="321"/>
      <c r="J31" s="321"/>
      <c r="K31" s="321"/>
      <c r="L31" s="321"/>
      <c r="M31" s="336">
        <f>SUM(M26:N30)</f>
        <v>35</v>
      </c>
      <c r="N31" s="336"/>
      <c r="O31" s="44" t="s">
        <v>226</v>
      </c>
      <c r="P31" s="322">
        <f>SUM(P26:Q30)</f>
        <v>25</v>
      </c>
      <c r="Q31" s="322"/>
      <c r="R31" s="44" t="s">
        <v>226</v>
      </c>
      <c r="U31" s="46"/>
    </row>
    <row r="32" spans="1:25" ht="19.95" customHeight="1">
      <c r="A32" s="45"/>
      <c r="D32" s="111" t="s">
        <v>300</v>
      </c>
      <c r="E32" s="43"/>
      <c r="F32" s="43"/>
      <c r="G32" s="43"/>
      <c r="H32" s="43"/>
      <c r="I32" s="43"/>
      <c r="J32" s="43"/>
      <c r="K32" s="43"/>
      <c r="L32" s="43"/>
      <c r="M32" s="52"/>
      <c r="N32" s="52"/>
      <c r="O32" s="43"/>
      <c r="R32" s="43"/>
      <c r="U32" s="46"/>
    </row>
    <row r="33" spans="1:21" ht="19.95" customHeight="1">
      <c r="A33" s="45"/>
      <c r="C33" s="392" t="s">
        <v>343</v>
      </c>
      <c r="D33" s="393"/>
      <c r="E33" s="393"/>
      <c r="F33" s="393"/>
      <c r="G33" s="393"/>
      <c r="H33" s="393"/>
      <c r="I33" s="393"/>
      <c r="J33" s="393"/>
      <c r="K33" s="393"/>
      <c r="L33" s="393"/>
      <c r="M33" s="393"/>
      <c r="N33" s="393"/>
      <c r="O33" s="393"/>
      <c r="P33" s="393"/>
      <c r="Q33" s="393"/>
      <c r="R33" s="393"/>
      <c r="S33" s="393"/>
      <c r="T33" s="393"/>
      <c r="U33" s="46"/>
    </row>
    <row r="34" spans="1:21" ht="19.95" customHeight="1" thickBot="1">
      <c r="A34" s="53"/>
      <c r="B34" s="54"/>
      <c r="C34" s="397"/>
      <c r="D34" s="397"/>
      <c r="E34" s="397"/>
      <c r="F34" s="397"/>
      <c r="G34" s="397"/>
      <c r="H34" s="397"/>
      <c r="I34" s="397"/>
      <c r="J34" s="397"/>
      <c r="K34" s="397"/>
      <c r="L34" s="397"/>
      <c r="M34" s="397"/>
      <c r="N34" s="397"/>
      <c r="O34" s="397"/>
      <c r="P34" s="397"/>
      <c r="Q34" s="397"/>
      <c r="R34" s="397"/>
      <c r="S34" s="397"/>
      <c r="T34" s="397"/>
      <c r="U34" s="55"/>
    </row>
    <row r="35" spans="1:21" s="117" customFormat="1" ht="22.05" customHeight="1">
      <c r="A35" s="114" t="s">
        <v>228</v>
      </c>
      <c r="B35" s="115"/>
      <c r="C35" s="115"/>
      <c r="D35" s="115"/>
      <c r="E35" s="115"/>
      <c r="F35" s="115"/>
      <c r="G35" s="115"/>
      <c r="H35" s="115"/>
      <c r="I35" s="115"/>
      <c r="J35" s="115"/>
      <c r="K35" s="115"/>
      <c r="L35" s="115"/>
      <c r="M35" s="115"/>
      <c r="N35" s="115"/>
      <c r="O35" s="115"/>
      <c r="P35" s="115"/>
      <c r="Q35" s="115"/>
      <c r="R35" s="115"/>
      <c r="S35" s="115"/>
      <c r="T35" s="115"/>
      <c r="U35" s="116"/>
    </row>
    <row r="36" spans="1:21" ht="19.95" customHeight="1">
      <c r="A36" s="45"/>
      <c r="U36" s="218"/>
    </row>
    <row r="37" spans="1:21" ht="22.05" customHeight="1">
      <c r="A37" s="45"/>
      <c r="B37" s="113" t="s">
        <v>268</v>
      </c>
      <c r="C37" s="117"/>
      <c r="D37" s="117"/>
      <c r="E37" s="117"/>
      <c r="F37" s="117"/>
      <c r="U37" s="46"/>
    </row>
    <row r="38" spans="1:21" ht="19.95" customHeight="1">
      <c r="A38" s="45"/>
      <c r="C38" t="s">
        <v>214</v>
      </c>
      <c r="F38" s="43" t="s">
        <v>211</v>
      </c>
      <c r="G38" s="109">
        <v>7</v>
      </c>
      <c r="H38" s="43" t="s">
        <v>215</v>
      </c>
      <c r="I38" s="109">
        <v>10</v>
      </c>
      <c r="J38" s="43" t="s">
        <v>216</v>
      </c>
      <c r="K38" s="109">
        <v>1</v>
      </c>
      <c r="L38" s="43" t="s">
        <v>217</v>
      </c>
      <c r="M38" s="43" t="s">
        <v>218</v>
      </c>
      <c r="N38" s="43" t="s">
        <v>211</v>
      </c>
      <c r="O38" s="109">
        <v>8</v>
      </c>
      <c r="P38" s="43" t="s">
        <v>215</v>
      </c>
      <c r="Q38" s="109">
        <v>1</v>
      </c>
      <c r="R38" s="43" t="s">
        <v>216</v>
      </c>
      <c r="S38" s="109">
        <v>31</v>
      </c>
      <c r="T38" s="43" t="s">
        <v>217</v>
      </c>
      <c r="U38" s="46"/>
    </row>
    <row r="39" spans="1:21" ht="19.95" customHeight="1">
      <c r="A39" s="45"/>
      <c r="C39" t="s">
        <v>301</v>
      </c>
      <c r="U39" s="46"/>
    </row>
    <row r="40" spans="1:21" ht="19.95" customHeight="1">
      <c r="A40" s="45"/>
      <c r="D40" s="109" t="s">
        <v>50</v>
      </c>
      <c r="E40" t="s">
        <v>230</v>
      </c>
      <c r="U40" s="46"/>
    </row>
    <row r="41" spans="1:21" ht="19.95" customHeight="1">
      <c r="A41" s="45"/>
      <c r="D41" s="109"/>
      <c r="E41" t="s">
        <v>231</v>
      </c>
      <c r="U41" s="46"/>
    </row>
    <row r="42" spans="1:21" ht="19.95" customHeight="1">
      <c r="A42" s="45"/>
      <c r="C42" t="s">
        <v>302</v>
      </c>
      <c r="U42" s="46"/>
    </row>
    <row r="43" spans="1:21" ht="19.95" customHeight="1">
      <c r="A43" s="45"/>
      <c r="C43" t="s">
        <v>233</v>
      </c>
      <c r="F43" s="43" t="s">
        <v>211</v>
      </c>
      <c r="G43" s="109"/>
      <c r="H43" s="43" t="s">
        <v>215</v>
      </c>
      <c r="I43" s="109"/>
      <c r="J43" s="43" t="s">
        <v>216</v>
      </c>
      <c r="K43" s="109"/>
      <c r="L43" s="43" t="s">
        <v>217</v>
      </c>
      <c r="M43" s="43" t="s">
        <v>218</v>
      </c>
      <c r="N43" s="43" t="s">
        <v>211</v>
      </c>
      <c r="O43" s="109"/>
      <c r="P43" s="43" t="s">
        <v>215</v>
      </c>
      <c r="Q43" s="109"/>
      <c r="R43" s="43" t="s">
        <v>216</v>
      </c>
      <c r="S43" s="109"/>
      <c r="T43" s="43" t="s">
        <v>217</v>
      </c>
      <c r="U43" s="46"/>
    </row>
    <row r="44" spans="1:21" ht="19.95" customHeight="1">
      <c r="A44" s="45"/>
      <c r="C44" s="392" t="s">
        <v>336</v>
      </c>
      <c r="D44" s="393"/>
      <c r="E44" s="393"/>
      <c r="F44" s="393"/>
      <c r="G44" s="393"/>
      <c r="H44" s="393"/>
      <c r="I44" s="393"/>
      <c r="J44" s="393"/>
      <c r="K44" s="393"/>
      <c r="L44" s="393"/>
      <c r="M44" s="393"/>
      <c r="N44" s="393"/>
      <c r="O44" s="393"/>
      <c r="P44" s="393"/>
      <c r="Q44" s="393"/>
      <c r="R44" s="393"/>
      <c r="S44" s="393"/>
      <c r="T44" s="393"/>
      <c r="U44" s="46"/>
    </row>
    <row r="45" spans="1:21" ht="19.95" customHeight="1">
      <c r="A45" s="45"/>
      <c r="C45" s="392" t="s">
        <v>337</v>
      </c>
      <c r="D45" s="393"/>
      <c r="E45" s="393"/>
      <c r="F45" s="393"/>
      <c r="G45" s="393"/>
      <c r="H45" s="393"/>
      <c r="I45" s="393"/>
      <c r="J45" s="393"/>
      <c r="K45" s="393"/>
      <c r="L45" s="393"/>
      <c r="M45" s="393"/>
      <c r="N45" s="393"/>
      <c r="O45" s="393"/>
      <c r="P45" s="393"/>
      <c r="Q45" s="393"/>
      <c r="R45" s="393"/>
      <c r="S45" s="393"/>
      <c r="T45" s="393"/>
      <c r="U45" s="50"/>
    </row>
    <row r="46" spans="1:21" ht="19.95" customHeight="1">
      <c r="A46" s="216"/>
      <c r="B46" s="217"/>
      <c r="C46" s="217"/>
      <c r="D46" s="217"/>
      <c r="E46" s="217"/>
      <c r="F46" s="217"/>
      <c r="G46" s="217"/>
      <c r="H46" s="217"/>
      <c r="I46" s="217"/>
      <c r="J46" s="217"/>
      <c r="K46" s="217"/>
      <c r="L46" s="217"/>
      <c r="M46" s="217"/>
      <c r="N46" s="217"/>
      <c r="O46" s="217"/>
      <c r="P46" s="217"/>
      <c r="Q46" s="217"/>
      <c r="R46" s="217"/>
      <c r="S46" s="217"/>
      <c r="T46" s="217"/>
      <c r="U46" s="218"/>
    </row>
    <row r="47" spans="1:21" ht="22.05" customHeight="1">
      <c r="A47" s="45"/>
      <c r="B47" s="113" t="s">
        <v>307</v>
      </c>
      <c r="U47" s="46"/>
    </row>
    <row r="48" spans="1:21" ht="19.95" customHeight="1">
      <c r="A48" s="45"/>
      <c r="C48" t="s">
        <v>214</v>
      </c>
      <c r="F48" s="43" t="s">
        <v>211</v>
      </c>
      <c r="G48" s="109">
        <v>7</v>
      </c>
      <c r="H48" s="43" t="s">
        <v>215</v>
      </c>
      <c r="I48" s="109">
        <v>8</v>
      </c>
      <c r="J48" s="43" t="s">
        <v>216</v>
      </c>
      <c r="K48" s="109">
        <v>1</v>
      </c>
      <c r="L48" s="43" t="s">
        <v>217</v>
      </c>
      <c r="M48" s="43" t="s">
        <v>218</v>
      </c>
      <c r="N48" s="43" t="s">
        <v>211</v>
      </c>
      <c r="O48" s="109">
        <v>7</v>
      </c>
      <c r="P48" s="43" t="s">
        <v>215</v>
      </c>
      <c r="Q48" s="109">
        <v>10</v>
      </c>
      <c r="R48" s="43" t="s">
        <v>216</v>
      </c>
      <c r="S48" s="109">
        <v>31</v>
      </c>
      <c r="T48" s="43" t="s">
        <v>217</v>
      </c>
      <c r="U48" s="46"/>
    </row>
    <row r="49" spans="1:21" ht="19.95" customHeight="1">
      <c r="A49" s="45"/>
      <c r="C49" t="s">
        <v>303</v>
      </c>
      <c r="U49" s="46"/>
    </row>
    <row r="50" spans="1:21" ht="19.95" customHeight="1">
      <c r="A50" s="45"/>
      <c r="D50" s="110">
        <v>1</v>
      </c>
      <c r="E50" t="s">
        <v>220</v>
      </c>
      <c r="U50" s="46"/>
    </row>
    <row r="51" spans="1:21" ht="19.95" customHeight="1">
      <c r="A51" s="45"/>
      <c r="C51" t="s">
        <v>304</v>
      </c>
      <c r="U51" s="46"/>
    </row>
    <row r="52" spans="1:21" ht="24" customHeight="1">
      <c r="A52" s="45"/>
      <c r="D52" s="44" t="s">
        <v>221</v>
      </c>
      <c r="E52" s="44" t="s">
        <v>262</v>
      </c>
      <c r="F52" s="321" t="s">
        <v>222</v>
      </c>
      <c r="G52" s="321"/>
      <c r="H52" s="321"/>
      <c r="I52" s="321"/>
      <c r="J52" s="321"/>
      <c r="K52" s="321"/>
      <c r="L52" s="332"/>
      <c r="M52" s="321" t="s">
        <v>305</v>
      </c>
      <c r="N52" s="321"/>
      <c r="O52" s="321"/>
      <c r="P52" s="321"/>
      <c r="Q52" s="321"/>
      <c r="R52" s="333" t="s">
        <v>405</v>
      </c>
      <c r="S52" s="334"/>
      <c r="T52" s="334"/>
      <c r="U52" s="46"/>
    </row>
    <row r="53" spans="1:21" ht="19.95" customHeight="1">
      <c r="A53" s="45"/>
      <c r="D53" s="44">
        <v>1</v>
      </c>
      <c r="E53" s="109" t="s">
        <v>396</v>
      </c>
      <c r="F53" s="44" t="s">
        <v>211</v>
      </c>
      <c r="G53" s="109">
        <v>7</v>
      </c>
      <c r="H53" s="44" t="s">
        <v>215</v>
      </c>
      <c r="I53" s="109">
        <v>8</v>
      </c>
      <c r="J53" s="44" t="s">
        <v>216</v>
      </c>
      <c r="K53" s="109">
        <v>1</v>
      </c>
      <c r="L53" s="56" t="s">
        <v>217</v>
      </c>
      <c r="M53" s="330">
        <v>3</v>
      </c>
      <c r="N53" s="330"/>
      <c r="O53" s="321" t="s">
        <v>236</v>
      </c>
      <c r="P53" s="321"/>
      <c r="Q53" s="321"/>
      <c r="R53" s="331">
        <v>300000</v>
      </c>
      <c r="S53" s="331"/>
      <c r="T53" s="331"/>
      <c r="U53" s="46"/>
    </row>
    <row r="54" spans="1:21" ht="19.95" customHeight="1">
      <c r="A54" s="45"/>
      <c r="D54" s="44">
        <v>2</v>
      </c>
      <c r="E54" s="109"/>
      <c r="F54" s="44" t="s">
        <v>211</v>
      </c>
      <c r="G54" s="109"/>
      <c r="H54" s="44" t="s">
        <v>215</v>
      </c>
      <c r="I54" s="109"/>
      <c r="J54" s="44" t="s">
        <v>216</v>
      </c>
      <c r="K54" s="109"/>
      <c r="L54" s="56" t="s">
        <v>217</v>
      </c>
      <c r="M54" s="330"/>
      <c r="N54" s="330"/>
      <c r="O54" s="321" t="s">
        <v>236</v>
      </c>
      <c r="P54" s="321"/>
      <c r="Q54" s="321"/>
      <c r="R54" s="331"/>
      <c r="S54" s="331"/>
      <c r="T54" s="331"/>
      <c r="U54" s="46"/>
    </row>
    <row r="55" spans="1:21" ht="19.95" customHeight="1">
      <c r="A55" s="45"/>
      <c r="D55" s="44">
        <v>3</v>
      </c>
      <c r="E55" s="109"/>
      <c r="F55" s="44" t="s">
        <v>211</v>
      </c>
      <c r="G55" s="109"/>
      <c r="H55" s="44" t="s">
        <v>215</v>
      </c>
      <c r="I55" s="109"/>
      <c r="J55" s="44" t="s">
        <v>216</v>
      </c>
      <c r="K55" s="109"/>
      <c r="L55" s="56" t="s">
        <v>217</v>
      </c>
      <c r="M55" s="330"/>
      <c r="N55" s="330"/>
      <c r="O55" s="321" t="s">
        <v>236</v>
      </c>
      <c r="P55" s="321"/>
      <c r="Q55" s="321"/>
      <c r="R55" s="331"/>
      <c r="S55" s="331"/>
      <c r="T55" s="331"/>
      <c r="U55" s="46"/>
    </row>
    <row r="56" spans="1:21" ht="19.95" customHeight="1">
      <c r="A56" s="45"/>
      <c r="D56" s="44">
        <v>4</v>
      </c>
      <c r="E56" s="109"/>
      <c r="F56" s="44" t="s">
        <v>211</v>
      </c>
      <c r="G56" s="109"/>
      <c r="H56" s="44" t="s">
        <v>215</v>
      </c>
      <c r="I56" s="109"/>
      <c r="J56" s="44" t="s">
        <v>216</v>
      </c>
      <c r="K56" s="109"/>
      <c r="L56" s="56" t="s">
        <v>217</v>
      </c>
      <c r="M56" s="330"/>
      <c r="N56" s="330"/>
      <c r="O56" s="321" t="s">
        <v>236</v>
      </c>
      <c r="P56" s="321"/>
      <c r="Q56" s="321"/>
      <c r="R56" s="331"/>
      <c r="S56" s="331"/>
      <c r="T56" s="331"/>
      <c r="U56" s="46"/>
    </row>
    <row r="57" spans="1:21" ht="19.95" customHeight="1">
      <c r="A57" s="45"/>
      <c r="D57" s="44">
        <v>5</v>
      </c>
      <c r="E57" s="109"/>
      <c r="F57" s="44" t="s">
        <v>211</v>
      </c>
      <c r="G57" s="109"/>
      <c r="H57" s="44" t="s">
        <v>215</v>
      </c>
      <c r="I57" s="109"/>
      <c r="J57" s="44" t="s">
        <v>216</v>
      </c>
      <c r="K57" s="109"/>
      <c r="L57" s="56" t="s">
        <v>217</v>
      </c>
      <c r="M57" s="330"/>
      <c r="N57" s="330"/>
      <c r="O57" s="321" t="s">
        <v>236</v>
      </c>
      <c r="P57" s="321"/>
      <c r="Q57" s="321"/>
      <c r="R57" s="331"/>
      <c r="S57" s="331"/>
      <c r="T57" s="331"/>
      <c r="U57" s="46"/>
    </row>
    <row r="58" spans="1:21" ht="19.95" customHeight="1">
      <c r="A58" s="45"/>
      <c r="D58" s="321" t="s">
        <v>227</v>
      </c>
      <c r="E58" s="321"/>
      <c r="F58" s="321"/>
      <c r="G58" s="321"/>
      <c r="H58" s="321"/>
      <c r="I58" s="321"/>
      <c r="J58" s="321"/>
      <c r="K58" s="321"/>
      <c r="L58" s="321"/>
      <c r="M58" s="322">
        <f>SUM(M53:N57)</f>
        <v>3</v>
      </c>
      <c r="N58" s="322"/>
      <c r="O58" s="321" t="s">
        <v>236</v>
      </c>
      <c r="P58" s="321"/>
      <c r="Q58" s="321"/>
      <c r="R58" s="323">
        <f>SUM(R53:T57)</f>
        <v>300000</v>
      </c>
      <c r="S58" s="323"/>
      <c r="T58" s="323"/>
      <c r="U58" s="46"/>
    </row>
    <row r="59" spans="1:21" ht="19.95" customHeight="1">
      <c r="A59" s="45"/>
      <c r="D59" s="111" t="s">
        <v>306</v>
      </c>
      <c r="F59" s="43"/>
      <c r="G59" s="43"/>
      <c r="H59" s="43"/>
      <c r="I59" s="43"/>
      <c r="J59" s="43"/>
      <c r="K59" s="43"/>
      <c r="L59" s="43"/>
      <c r="U59" s="46"/>
    </row>
    <row r="60" spans="1:21" ht="19.95" customHeight="1">
      <c r="A60" s="45"/>
      <c r="D60" s="392" t="s">
        <v>339</v>
      </c>
      <c r="E60" s="393"/>
      <c r="F60" s="393"/>
      <c r="G60" s="393"/>
      <c r="H60" s="393"/>
      <c r="I60" s="393"/>
      <c r="J60" s="393"/>
      <c r="K60" s="393"/>
      <c r="L60" s="393"/>
      <c r="M60" s="393"/>
      <c r="N60" s="393"/>
      <c r="O60" s="393"/>
      <c r="P60" s="393"/>
      <c r="Q60" s="393"/>
      <c r="R60" s="393"/>
      <c r="S60" s="393"/>
      <c r="T60" s="393"/>
      <c r="U60" s="398"/>
    </row>
    <row r="61" spans="1:21" ht="19.95" customHeight="1">
      <c r="A61" s="45"/>
      <c r="D61" s="392" t="s">
        <v>338</v>
      </c>
      <c r="E61" s="393"/>
      <c r="F61" s="393"/>
      <c r="G61" s="393"/>
      <c r="H61" s="393"/>
      <c r="I61" s="393"/>
      <c r="J61" s="393"/>
      <c r="K61" s="393"/>
      <c r="L61" s="393"/>
      <c r="M61" s="393"/>
      <c r="N61" s="393"/>
      <c r="O61" s="393"/>
      <c r="P61" s="393"/>
      <c r="Q61" s="393"/>
      <c r="R61" s="393"/>
      <c r="S61" s="393"/>
      <c r="T61" s="393"/>
      <c r="U61" s="398"/>
    </row>
    <row r="62" spans="1:21" ht="19.95" customHeight="1">
      <c r="A62" s="48"/>
      <c r="B62" s="49"/>
      <c r="C62" s="49"/>
      <c r="D62" s="400" t="s">
        <v>342</v>
      </c>
      <c r="E62" s="401"/>
      <c r="F62" s="401"/>
      <c r="G62" s="401"/>
      <c r="H62" s="401"/>
      <c r="I62" s="401"/>
      <c r="J62" s="401"/>
      <c r="K62" s="401"/>
      <c r="L62" s="401"/>
      <c r="M62" s="401"/>
      <c r="N62" s="401"/>
      <c r="O62" s="401"/>
      <c r="P62" s="401"/>
      <c r="Q62" s="401"/>
      <c r="R62" s="401"/>
      <c r="S62" s="401"/>
      <c r="T62" s="401"/>
      <c r="U62" s="402"/>
    </row>
    <row r="63" spans="1:21" ht="19.95" customHeight="1">
      <c r="A63" s="45"/>
      <c r="F63" s="43"/>
      <c r="G63" s="43"/>
      <c r="H63" s="43"/>
      <c r="I63" s="43"/>
      <c r="J63" s="43"/>
      <c r="K63" s="43"/>
      <c r="L63" s="43"/>
      <c r="U63" s="46"/>
    </row>
    <row r="64" spans="1:21" ht="22.05" customHeight="1">
      <c r="A64" s="45"/>
      <c r="B64" s="113" t="s">
        <v>269</v>
      </c>
      <c r="U64" s="46"/>
    </row>
    <row r="65" spans="1:21" ht="19.95" customHeight="1">
      <c r="A65" s="45"/>
      <c r="C65" t="s">
        <v>214</v>
      </c>
      <c r="F65" s="43" t="s">
        <v>211</v>
      </c>
      <c r="G65" s="109">
        <v>7</v>
      </c>
      <c r="H65" s="43" t="s">
        <v>215</v>
      </c>
      <c r="I65" s="109">
        <v>11</v>
      </c>
      <c r="J65" s="43" t="s">
        <v>216</v>
      </c>
      <c r="K65" s="109">
        <v>1</v>
      </c>
      <c r="L65" s="43" t="s">
        <v>217</v>
      </c>
      <c r="M65" s="43" t="s">
        <v>218</v>
      </c>
      <c r="N65" s="43" t="s">
        <v>211</v>
      </c>
      <c r="O65" s="109">
        <v>7</v>
      </c>
      <c r="P65" s="43" t="s">
        <v>215</v>
      </c>
      <c r="Q65" s="109">
        <v>12</v>
      </c>
      <c r="R65" s="43" t="s">
        <v>216</v>
      </c>
      <c r="S65" s="109">
        <v>20</v>
      </c>
      <c r="T65" s="43" t="s">
        <v>217</v>
      </c>
      <c r="U65" s="46"/>
    </row>
    <row r="66" spans="1:21" ht="19.95" customHeight="1">
      <c r="A66" s="45"/>
      <c r="C66" t="s">
        <v>301</v>
      </c>
      <c r="U66" s="46"/>
    </row>
    <row r="67" spans="1:21" ht="19.95" customHeight="1">
      <c r="A67" s="45"/>
      <c r="C67" s="109"/>
      <c r="D67" t="s">
        <v>237</v>
      </c>
      <c r="U67" s="46"/>
    </row>
    <row r="68" spans="1:21" ht="19.95" customHeight="1">
      <c r="A68" s="45"/>
      <c r="C68" s="109" t="s">
        <v>50</v>
      </c>
      <c r="D68" t="s">
        <v>238</v>
      </c>
      <c r="U68" s="46"/>
    </row>
    <row r="69" spans="1:21" ht="19.95" customHeight="1">
      <c r="A69" s="45"/>
      <c r="C69" s="109"/>
      <c r="D69" t="s">
        <v>239</v>
      </c>
      <c r="U69" s="46"/>
    </row>
    <row r="70" spans="1:21" ht="19.95" customHeight="1">
      <c r="A70" s="45"/>
      <c r="D70" s="399" t="s">
        <v>409</v>
      </c>
      <c r="E70" s="325"/>
      <c r="F70" s="325"/>
      <c r="G70" s="325"/>
      <c r="H70" s="325"/>
      <c r="I70" s="325"/>
      <c r="J70" s="325"/>
      <c r="K70" s="325"/>
      <c r="L70" s="325"/>
      <c r="M70" s="325"/>
      <c r="N70" s="325"/>
      <c r="O70" s="325"/>
      <c r="P70" s="325"/>
      <c r="Q70" s="325"/>
      <c r="R70" s="325"/>
      <c r="S70" s="325"/>
      <c r="T70" s="326"/>
      <c r="U70" s="46"/>
    </row>
    <row r="71" spans="1:21" ht="19.95" customHeight="1">
      <c r="A71" s="45"/>
      <c r="D71" s="327"/>
      <c r="E71" s="328"/>
      <c r="F71" s="328"/>
      <c r="G71" s="328"/>
      <c r="H71" s="328"/>
      <c r="I71" s="328"/>
      <c r="J71" s="328"/>
      <c r="K71" s="328"/>
      <c r="L71" s="328"/>
      <c r="M71" s="328"/>
      <c r="N71" s="328"/>
      <c r="O71" s="328"/>
      <c r="P71" s="328"/>
      <c r="Q71" s="328"/>
      <c r="R71" s="328"/>
      <c r="S71" s="328"/>
      <c r="T71" s="329"/>
      <c r="U71" s="46"/>
    </row>
    <row r="72" spans="1:21" ht="19.95" customHeight="1" thickBot="1">
      <c r="A72" s="53"/>
      <c r="B72" s="54"/>
      <c r="C72" s="54"/>
      <c r="D72" s="394" t="s">
        <v>341</v>
      </c>
      <c r="E72" s="395"/>
      <c r="F72" s="395"/>
      <c r="G72" s="395"/>
      <c r="H72" s="395"/>
      <c r="I72" s="395"/>
      <c r="J72" s="395"/>
      <c r="K72" s="395"/>
      <c r="L72" s="395"/>
      <c r="M72" s="395"/>
      <c r="N72" s="395"/>
      <c r="O72" s="395"/>
      <c r="P72" s="395"/>
      <c r="Q72" s="395"/>
      <c r="R72" s="395"/>
      <c r="S72" s="395"/>
      <c r="T72" s="395"/>
      <c r="U72" s="396"/>
    </row>
    <row r="73" spans="1:21" s="221" customFormat="1" ht="25.05" customHeight="1">
      <c r="A73" s="220" t="s">
        <v>340</v>
      </c>
      <c r="B73" s="219"/>
      <c r="C73" s="219"/>
      <c r="D73" s="219"/>
      <c r="E73" s="219"/>
      <c r="F73" s="219"/>
      <c r="G73" s="219"/>
      <c r="H73" s="219"/>
      <c r="I73" s="219"/>
      <c r="J73" s="219"/>
      <c r="K73" s="219"/>
      <c r="L73" s="219"/>
      <c r="M73" s="219"/>
      <c r="N73" s="219"/>
      <c r="O73" s="219"/>
      <c r="P73" s="219"/>
      <c r="Q73" s="219"/>
      <c r="R73" s="219"/>
      <c r="S73" s="219"/>
      <c r="T73" s="219"/>
      <c r="U73" s="219"/>
    </row>
  </sheetData>
  <sheetProtection algorithmName="SHA-512" hashValue="gk57qqz2eZNru4Yq4+vhitpRFhq+vH4XkB9OvIHIhJcOLymhAuDgceRNgtRbWvPuaebaGydeTCQZE9ylXX5RZw==" saltValue="EkbxwfKvitLOeRNMbjSGOA==" spinCount="100000" sheet="1" objects="1" scenarios="1"/>
  <mergeCells count="59">
    <mergeCell ref="D72:U72"/>
    <mergeCell ref="C33:T33"/>
    <mergeCell ref="C44:T44"/>
    <mergeCell ref="C45:T45"/>
    <mergeCell ref="C34:T34"/>
    <mergeCell ref="D61:U61"/>
    <mergeCell ref="D60:U60"/>
    <mergeCell ref="D58:L58"/>
    <mergeCell ref="M58:N58"/>
    <mergeCell ref="O58:Q58"/>
    <mergeCell ref="R58:T58"/>
    <mergeCell ref="D70:T71"/>
    <mergeCell ref="D62:U62"/>
    <mergeCell ref="M56:N56"/>
    <mergeCell ref="O56:Q56"/>
    <mergeCell ref="R56:T56"/>
    <mergeCell ref="M57:N57"/>
    <mergeCell ref="O57:Q57"/>
    <mergeCell ref="R57:T57"/>
    <mergeCell ref="M54:N54"/>
    <mergeCell ref="O54:Q54"/>
    <mergeCell ref="R54:T54"/>
    <mergeCell ref="M55:N55"/>
    <mergeCell ref="O55:Q55"/>
    <mergeCell ref="R55:T55"/>
    <mergeCell ref="F52:L52"/>
    <mergeCell ref="M52:Q52"/>
    <mergeCell ref="R52:T52"/>
    <mergeCell ref="M53:N53"/>
    <mergeCell ref="O53:Q53"/>
    <mergeCell ref="R53:T53"/>
    <mergeCell ref="M29:N29"/>
    <mergeCell ref="P29:Q29"/>
    <mergeCell ref="M30:N30"/>
    <mergeCell ref="P30:Q30"/>
    <mergeCell ref="D31:L31"/>
    <mergeCell ref="M31:N31"/>
    <mergeCell ref="P31:Q31"/>
    <mergeCell ref="M26:N26"/>
    <mergeCell ref="P26:Q26"/>
    <mergeCell ref="M27:N27"/>
    <mergeCell ref="P27:Q27"/>
    <mergeCell ref="M28:N28"/>
    <mergeCell ref="P28:Q28"/>
    <mergeCell ref="D14:T16"/>
    <mergeCell ref="D24:D25"/>
    <mergeCell ref="E24:E25"/>
    <mergeCell ref="F24:L25"/>
    <mergeCell ref="M24:R24"/>
    <mergeCell ref="M25:O25"/>
    <mergeCell ref="P25:R25"/>
    <mergeCell ref="C17:T17"/>
    <mergeCell ref="H7:M7"/>
    <mergeCell ref="N7:T7"/>
    <mergeCell ref="A3:U3"/>
    <mergeCell ref="H5:M5"/>
    <mergeCell ref="N5:T5"/>
    <mergeCell ref="H6:M6"/>
    <mergeCell ref="N6:T6"/>
  </mergeCells>
  <phoneticPr fontId="2"/>
  <dataValidations count="1">
    <dataValidation type="list" allowBlank="1" showInputMessage="1" showErrorMessage="1" sqref="N7:T7" xr:uid="{B7A19E8E-B922-470F-B070-A80904D170B7}">
      <formula1>$W$7:$W$8</formula1>
    </dataValidation>
  </dataValidations>
  <pageMargins left="0.70866141732283472" right="0.51181102362204722" top="0.39370078740157483" bottom="0.19685039370078741" header="0.31496062992125984" footer="0.31496062992125984"/>
  <pageSetup paperSize="9" fitToHeight="0" orientation="portrait" r:id="rId1"/>
  <rowBreaks count="1" manualBreakCount="1">
    <brk id="34" max="2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2E3F-99C7-4EE8-82F8-7392563528A2}">
  <sheetPr>
    <pageSetUpPr fitToPage="1"/>
  </sheetPr>
  <dimension ref="A1:M70"/>
  <sheetViews>
    <sheetView showZeros="0" view="pageBreakPreview" topLeftCell="A40" zoomScaleSheetLayoutView="100" workbookViewId="0">
      <selection activeCell="F47" sqref="F47"/>
    </sheetView>
  </sheetViews>
  <sheetFormatPr defaultColWidth="9" defaultRowHeight="13.2"/>
  <cols>
    <col min="1" max="1" width="13.09765625" style="58" customWidth="1"/>
    <col min="2" max="8" width="13.8984375" style="58" customWidth="1"/>
    <col min="9" max="9" width="4" style="58" customWidth="1"/>
    <col min="10" max="10" width="13.8984375" style="58" customWidth="1"/>
    <col min="11" max="11" width="9" style="58" bestFit="1" customWidth="1"/>
    <col min="12" max="16384" width="9" style="58"/>
  </cols>
  <sheetData>
    <row r="1" spans="1:13" ht="19.5" customHeight="1">
      <c r="A1" s="222" t="s">
        <v>358</v>
      </c>
      <c r="D1" s="200"/>
      <c r="E1" s="200"/>
      <c r="F1" s="355" t="s">
        <v>278</v>
      </c>
      <c r="G1" s="356"/>
      <c r="H1" s="356"/>
      <c r="I1" s="356"/>
    </row>
    <row r="2" spans="1:13" ht="19.5" customHeight="1">
      <c r="A2" s="122"/>
      <c r="D2" s="200"/>
      <c r="E2" s="200"/>
      <c r="F2" s="207"/>
      <c r="G2" s="160"/>
      <c r="H2" s="207"/>
      <c r="I2" s="207"/>
    </row>
    <row r="3" spans="1:13" ht="26.25" customHeight="1">
      <c r="A3" s="357" t="s">
        <v>315</v>
      </c>
      <c r="B3" s="357"/>
      <c r="C3" s="357"/>
      <c r="D3" s="357"/>
      <c r="E3" s="357"/>
      <c r="F3" s="357"/>
      <c r="G3" s="357"/>
      <c r="H3" s="357"/>
      <c r="I3" s="357"/>
      <c r="J3" s="59"/>
    </row>
    <row r="4" spans="1:13" ht="12" customHeight="1">
      <c r="A4" s="201"/>
      <c r="B4" s="201"/>
      <c r="C4" s="201"/>
      <c r="D4" s="201"/>
      <c r="E4" s="201"/>
      <c r="F4" s="201"/>
      <c r="G4" s="201"/>
      <c r="H4" s="201"/>
      <c r="I4" s="201"/>
      <c r="J4" s="59"/>
    </row>
    <row r="5" spans="1:13" ht="22.5" customHeight="1">
      <c r="A5" s="60" t="s">
        <v>360</v>
      </c>
      <c r="B5" s="358" t="str">
        <f>【第１号様式】申請書!F12</f>
        <v>社会福祉法人　もも福祉会</v>
      </c>
      <c r="C5" s="358"/>
      <c r="D5" s="358"/>
      <c r="E5" s="60" t="s">
        <v>371</v>
      </c>
      <c r="F5" s="358" t="str">
        <f>【第６号様式】実施報告書!N6</f>
        <v>訪問介護もも</v>
      </c>
      <c r="G5" s="358"/>
      <c r="H5" s="358"/>
      <c r="I5" s="61"/>
    </row>
    <row r="6" spans="1:13" ht="22.05" customHeight="1">
      <c r="A6" s="62"/>
      <c r="B6" s="62"/>
      <c r="C6" s="62"/>
      <c r="D6" s="62"/>
      <c r="I6" s="63"/>
    </row>
    <row r="7" spans="1:13" ht="3" customHeight="1" thickBot="1">
      <c r="A7" s="62"/>
      <c r="B7" s="62"/>
      <c r="C7" s="62"/>
      <c r="D7" s="62"/>
      <c r="E7" s="64"/>
      <c r="F7" s="65"/>
      <c r="G7" s="65"/>
      <c r="H7" s="65"/>
      <c r="I7" s="60"/>
    </row>
    <row r="8" spans="1:13" ht="22.5" customHeight="1">
      <c r="A8" s="123" t="s">
        <v>240</v>
      </c>
      <c r="B8" s="66"/>
      <c r="C8" s="66"/>
      <c r="D8" s="66"/>
      <c r="E8" s="67"/>
      <c r="F8" s="67"/>
      <c r="G8" s="68"/>
      <c r="H8" s="125" t="s">
        <v>241</v>
      </c>
      <c r="I8" s="69"/>
      <c r="J8" s="61"/>
    </row>
    <row r="9" spans="1:13" ht="17.25" customHeight="1">
      <c r="A9" s="124" t="s">
        <v>354</v>
      </c>
      <c r="B9" s="70"/>
      <c r="C9" s="70"/>
      <c r="D9" s="70"/>
      <c r="E9" s="71"/>
      <c r="F9" s="71"/>
      <c r="G9" s="72"/>
      <c r="H9" s="72"/>
      <c r="I9" s="73"/>
      <c r="J9" s="61"/>
    </row>
    <row r="10" spans="1:13" ht="6" customHeight="1">
      <c r="A10" s="74"/>
      <c r="B10" s="75"/>
      <c r="C10" s="75"/>
      <c r="D10" s="193"/>
      <c r="E10" s="194"/>
      <c r="F10" s="195"/>
      <c r="G10" s="195"/>
      <c r="H10" s="196"/>
      <c r="I10" s="73"/>
    </row>
    <row r="11" spans="1:13" s="79" customFormat="1" ht="36">
      <c r="A11" s="76"/>
      <c r="B11" s="77" t="s">
        <v>242</v>
      </c>
      <c r="C11" s="77" t="s">
        <v>243</v>
      </c>
      <c r="D11" s="188" t="s">
        <v>244</v>
      </c>
      <c r="E11" s="188" t="s">
        <v>313</v>
      </c>
      <c r="F11" s="188" t="s">
        <v>318</v>
      </c>
      <c r="G11" s="188" t="s">
        <v>362</v>
      </c>
      <c r="H11" s="188" t="s">
        <v>247</v>
      </c>
      <c r="I11" s="78"/>
      <c r="K11" s="80"/>
      <c r="L11" s="80"/>
      <c r="M11" s="80"/>
    </row>
    <row r="12" spans="1:13" s="79" customFormat="1" ht="20.100000000000001" customHeight="1">
      <c r="A12" s="81"/>
      <c r="B12" s="82" t="s">
        <v>248</v>
      </c>
      <c r="C12" s="82" t="s">
        <v>249</v>
      </c>
      <c r="D12" s="189" t="s">
        <v>250</v>
      </c>
      <c r="E12" s="189" t="s">
        <v>251</v>
      </c>
      <c r="F12" s="190" t="s">
        <v>252</v>
      </c>
      <c r="G12" s="189" t="s">
        <v>253</v>
      </c>
      <c r="H12" s="189" t="s">
        <v>254</v>
      </c>
      <c r="I12" s="78"/>
      <c r="K12" s="80"/>
      <c r="L12" s="80"/>
      <c r="M12" s="80"/>
    </row>
    <row r="13" spans="1:13" s="79" customFormat="1" ht="22.5" customHeight="1">
      <c r="A13" s="202"/>
      <c r="B13" s="208">
        <v>200000</v>
      </c>
      <c r="C13" s="208">
        <v>0</v>
      </c>
      <c r="D13" s="209">
        <f>B13-C13</f>
        <v>200000</v>
      </c>
      <c r="E13" s="209">
        <f>D13</f>
        <v>200000</v>
      </c>
      <c r="F13" s="209">
        <v>100000</v>
      </c>
      <c r="G13" s="209">
        <f>MIN(E13,F13)</f>
        <v>100000</v>
      </c>
      <c r="H13" s="209">
        <f>ROUNDDOWN(G13,-3)</f>
        <v>100000</v>
      </c>
      <c r="I13" s="78"/>
      <c r="K13" s="80"/>
      <c r="L13" s="80"/>
      <c r="M13" s="80"/>
    </row>
    <row r="14" spans="1:13" s="79" customFormat="1" ht="22.5" customHeight="1">
      <c r="A14" s="202"/>
      <c r="B14" s="210"/>
      <c r="C14" s="210"/>
      <c r="D14" s="210"/>
      <c r="E14" s="210"/>
      <c r="F14" s="210"/>
      <c r="G14" s="210"/>
      <c r="H14" s="210"/>
      <c r="I14" s="78"/>
      <c r="K14" s="80"/>
      <c r="L14" s="80"/>
      <c r="M14" s="80"/>
    </row>
    <row r="15" spans="1:13" s="85" customFormat="1" ht="17.25" customHeight="1">
      <c r="A15" s="128" t="s">
        <v>270</v>
      </c>
      <c r="B15" s="203"/>
      <c r="C15" s="203"/>
      <c r="D15" s="203"/>
      <c r="E15" s="203"/>
      <c r="F15" s="203"/>
      <c r="G15" s="203"/>
      <c r="H15" s="203"/>
      <c r="I15" s="204"/>
      <c r="J15" s="203"/>
    </row>
    <row r="16" spans="1:13" ht="6" customHeight="1">
      <c r="A16" s="74"/>
      <c r="B16" s="193"/>
      <c r="C16" s="75"/>
      <c r="D16" s="193"/>
      <c r="E16" s="194"/>
      <c r="F16" s="195"/>
      <c r="G16" s="195"/>
      <c r="H16" s="196"/>
      <c r="I16" s="73"/>
    </row>
    <row r="17" spans="1:13" s="79" customFormat="1" ht="36">
      <c r="A17" s="76"/>
      <c r="B17" s="188" t="s">
        <v>242</v>
      </c>
      <c r="C17" s="77" t="s">
        <v>243</v>
      </c>
      <c r="D17" s="188" t="s">
        <v>244</v>
      </c>
      <c r="E17" s="188" t="s">
        <v>313</v>
      </c>
      <c r="F17" s="188" t="s">
        <v>318</v>
      </c>
      <c r="G17" s="188" t="s">
        <v>362</v>
      </c>
      <c r="H17" s="188" t="s">
        <v>247</v>
      </c>
      <c r="I17" s="78"/>
      <c r="K17" s="80"/>
      <c r="L17" s="80"/>
      <c r="M17" s="80"/>
    </row>
    <row r="18" spans="1:13" s="79" customFormat="1" ht="20.100000000000001" customHeight="1">
      <c r="A18" s="81"/>
      <c r="B18" s="189" t="s">
        <v>248</v>
      </c>
      <c r="C18" s="82" t="s">
        <v>249</v>
      </c>
      <c r="D18" s="189" t="s">
        <v>250</v>
      </c>
      <c r="E18" s="189" t="s">
        <v>251</v>
      </c>
      <c r="F18" s="190" t="s">
        <v>252</v>
      </c>
      <c r="G18" s="189" t="s">
        <v>253</v>
      </c>
      <c r="H18" s="189" t="s">
        <v>254</v>
      </c>
      <c r="I18" s="78"/>
      <c r="K18" s="80"/>
      <c r="L18" s="80"/>
      <c r="M18" s="80"/>
    </row>
    <row r="19" spans="1:13" s="79" customFormat="1" ht="22.5" customHeight="1">
      <c r="A19" s="202"/>
      <c r="B19" s="191">
        <f>IF(【第６号様式】実施報告書!N7="該当しない",【第６号様式】実施報告書!M31*2500+【第６号様式】実施報告書!P31*4000,IF(【第６号様式】実施報告書!N7="該当する",【第６号様式】実施報告書!M31*3500+【第６号様式】実施報告書!P31*5000,0))</f>
        <v>247500</v>
      </c>
      <c r="C19" s="138">
        <v>0</v>
      </c>
      <c r="D19" s="191">
        <f>B19-C19</f>
        <v>247500</v>
      </c>
      <c r="E19" s="191">
        <f>D19</f>
        <v>247500</v>
      </c>
      <c r="F19" s="191">
        <f>IF(【第６号様式】実施報告書!N7="該当しない",【第６号様式】実施報告書!M31*2500+【第６号様式】実施報告書!P31*4000,IF(【第６号様式】実施報告書!N7="該当する",【第６号様式】実施報告書!M31*3500+【第６号様式】実施報告書!P31*5000,0))</f>
        <v>247500</v>
      </c>
      <c r="G19" s="191">
        <f>MIN(E19,F19)</f>
        <v>247500</v>
      </c>
      <c r="H19" s="191">
        <f>G19</f>
        <v>247500</v>
      </c>
      <c r="I19" s="78"/>
      <c r="K19" s="80"/>
      <c r="L19" s="80"/>
      <c r="M19" s="80"/>
    </row>
    <row r="20" spans="1:13" s="79" customFormat="1" ht="6.75" customHeight="1">
      <c r="A20" s="83"/>
      <c r="B20" s="86"/>
      <c r="C20" s="84"/>
      <c r="D20" s="84"/>
      <c r="E20" s="84"/>
      <c r="F20" s="84"/>
      <c r="G20" s="84"/>
      <c r="H20" s="84"/>
      <c r="I20" s="87"/>
      <c r="K20" s="80"/>
      <c r="L20" s="80"/>
      <c r="M20" s="80"/>
    </row>
    <row r="21" spans="1:13" s="79" customFormat="1" ht="22.5" customHeight="1">
      <c r="A21" s="132" t="s">
        <v>255</v>
      </c>
      <c r="B21" s="198">
        <f>H13+H19</f>
        <v>347500</v>
      </c>
      <c r="C21" s="133" t="s">
        <v>178</v>
      </c>
      <c r="D21" s="84"/>
      <c r="E21" s="84"/>
      <c r="F21" s="84"/>
      <c r="G21" s="84"/>
      <c r="H21" s="84"/>
      <c r="I21" s="78"/>
      <c r="J21" s="88"/>
      <c r="K21" s="80"/>
      <c r="L21" s="80"/>
      <c r="M21" s="80"/>
    </row>
    <row r="22" spans="1:13" s="85" customFormat="1" ht="7.5" customHeight="1" thickBot="1">
      <c r="A22" s="89"/>
      <c r="B22" s="90"/>
      <c r="C22" s="90"/>
      <c r="D22" s="90"/>
      <c r="E22" s="90"/>
      <c r="F22" s="90"/>
      <c r="G22" s="90"/>
      <c r="H22" s="90"/>
      <c r="I22" s="91"/>
      <c r="J22" s="92"/>
    </row>
    <row r="23" spans="1:13" s="85" customFormat="1" ht="22.5" customHeight="1">
      <c r="A23" s="140" t="s">
        <v>256</v>
      </c>
      <c r="B23" s="93"/>
      <c r="C23" s="93"/>
      <c r="D23" s="93"/>
      <c r="E23" s="93"/>
      <c r="F23" s="93"/>
      <c r="G23" s="93"/>
      <c r="H23" s="125" t="s">
        <v>241</v>
      </c>
      <c r="I23" s="94"/>
      <c r="J23" s="92"/>
    </row>
    <row r="24" spans="1:13" s="97" customFormat="1" ht="17.25" customHeight="1">
      <c r="A24" s="128" t="s">
        <v>355</v>
      </c>
      <c r="B24" s="95"/>
      <c r="C24" s="95"/>
      <c r="D24" s="95"/>
      <c r="E24" s="95"/>
      <c r="F24" s="95"/>
      <c r="G24" s="95"/>
      <c r="H24" s="95"/>
      <c r="I24" s="96"/>
      <c r="J24" s="95"/>
    </row>
    <row r="25" spans="1:13" ht="6" customHeight="1">
      <c r="A25" s="74"/>
      <c r="B25" s="75"/>
      <c r="C25" s="75"/>
      <c r="D25" s="193"/>
      <c r="E25" s="194"/>
      <c r="F25" s="195"/>
      <c r="G25" s="195"/>
      <c r="H25" s="196"/>
      <c r="I25" s="73"/>
    </row>
    <row r="26" spans="1:13" s="79" customFormat="1" ht="36">
      <c r="A26" s="76"/>
      <c r="B26" s="77" t="s">
        <v>242</v>
      </c>
      <c r="C26" s="77" t="s">
        <v>243</v>
      </c>
      <c r="D26" s="188" t="s">
        <v>244</v>
      </c>
      <c r="E26" s="188" t="s">
        <v>313</v>
      </c>
      <c r="F26" s="188" t="s">
        <v>318</v>
      </c>
      <c r="G26" s="188" t="s">
        <v>362</v>
      </c>
      <c r="H26" s="188" t="s">
        <v>247</v>
      </c>
      <c r="I26" s="78"/>
      <c r="K26" s="80"/>
      <c r="L26" s="80"/>
      <c r="M26" s="80"/>
    </row>
    <row r="27" spans="1:13" s="79" customFormat="1" ht="20.100000000000001" customHeight="1">
      <c r="A27" s="81"/>
      <c r="B27" s="82" t="s">
        <v>248</v>
      </c>
      <c r="C27" s="82" t="s">
        <v>249</v>
      </c>
      <c r="D27" s="189" t="s">
        <v>250</v>
      </c>
      <c r="E27" s="189" t="s">
        <v>251</v>
      </c>
      <c r="F27" s="190" t="s">
        <v>252</v>
      </c>
      <c r="G27" s="189" t="s">
        <v>253</v>
      </c>
      <c r="H27" s="189" t="s">
        <v>254</v>
      </c>
      <c r="I27" s="78"/>
      <c r="K27" s="80"/>
      <c r="L27" s="80"/>
      <c r="M27" s="80"/>
    </row>
    <row r="28" spans="1:13" s="79" customFormat="1" ht="22.5" customHeight="1">
      <c r="A28" s="202"/>
      <c r="B28" s="138">
        <v>480000</v>
      </c>
      <c r="C28" s="138">
        <v>0</v>
      </c>
      <c r="D28" s="191">
        <f>B28-C28</f>
        <v>480000</v>
      </c>
      <c r="E28" s="191">
        <f>D28</f>
        <v>480000</v>
      </c>
      <c r="F28" s="191">
        <v>400000</v>
      </c>
      <c r="G28" s="191">
        <f>MIN(E28,F28)</f>
        <v>400000</v>
      </c>
      <c r="H28" s="191">
        <f>ROUNDDOWN(G28,-3)</f>
        <v>400000</v>
      </c>
      <c r="I28" s="78"/>
      <c r="K28" s="80"/>
      <c r="L28" s="80"/>
      <c r="M28" s="80"/>
    </row>
    <row r="29" spans="1:13" s="88" customFormat="1" ht="22.5" customHeight="1">
      <c r="A29" s="211"/>
      <c r="B29" s="84"/>
      <c r="C29" s="84"/>
      <c r="D29" s="84"/>
      <c r="E29" s="84"/>
      <c r="F29" s="84"/>
      <c r="G29" s="84"/>
      <c r="H29" s="84"/>
      <c r="I29" s="87"/>
      <c r="K29" s="80"/>
      <c r="L29" s="80"/>
      <c r="M29" s="80"/>
    </row>
    <row r="30" spans="1:13" s="101" customFormat="1" ht="17.25" customHeight="1">
      <c r="A30" s="124" t="s">
        <v>368</v>
      </c>
      <c r="B30" s="98"/>
      <c r="C30" s="99"/>
      <c r="D30" s="99"/>
      <c r="E30" s="99"/>
      <c r="F30" s="99"/>
      <c r="G30" s="99"/>
      <c r="H30" s="99"/>
      <c r="I30" s="100"/>
      <c r="K30" s="80"/>
      <c r="L30" s="80"/>
      <c r="M30" s="80"/>
    </row>
    <row r="31" spans="1:13" ht="6" customHeight="1">
      <c r="A31" s="74"/>
      <c r="B31" s="75"/>
      <c r="C31" s="75"/>
      <c r="D31" s="193"/>
      <c r="E31" s="194"/>
      <c r="F31" s="195"/>
      <c r="G31" s="195"/>
      <c r="H31" s="196"/>
      <c r="I31" s="73"/>
    </row>
    <row r="32" spans="1:13" s="79" customFormat="1" ht="36">
      <c r="A32" s="76"/>
      <c r="B32" s="77" t="s">
        <v>242</v>
      </c>
      <c r="C32" s="77" t="s">
        <v>243</v>
      </c>
      <c r="D32" s="188" t="s">
        <v>244</v>
      </c>
      <c r="E32" s="188" t="s">
        <v>313</v>
      </c>
      <c r="F32" s="188" t="s">
        <v>318</v>
      </c>
      <c r="G32" s="188" t="s">
        <v>362</v>
      </c>
      <c r="H32" s="188" t="s">
        <v>247</v>
      </c>
      <c r="I32" s="78"/>
      <c r="K32" s="80"/>
      <c r="L32" s="80"/>
      <c r="M32" s="80"/>
    </row>
    <row r="33" spans="1:13" s="79" customFormat="1" ht="20.100000000000001" customHeight="1">
      <c r="A33" s="81"/>
      <c r="B33" s="82" t="s">
        <v>248</v>
      </c>
      <c r="C33" s="82" t="s">
        <v>249</v>
      </c>
      <c r="D33" s="189" t="s">
        <v>250</v>
      </c>
      <c r="E33" s="189" t="s">
        <v>251</v>
      </c>
      <c r="F33" s="190" t="s">
        <v>252</v>
      </c>
      <c r="G33" s="189" t="s">
        <v>253</v>
      </c>
      <c r="H33" s="189" t="s">
        <v>254</v>
      </c>
      <c r="I33" s="78"/>
      <c r="K33" s="80"/>
      <c r="L33" s="80"/>
      <c r="M33" s="80"/>
    </row>
    <row r="34" spans="1:13" s="79" customFormat="1" ht="22.5" customHeight="1">
      <c r="A34" s="202"/>
      <c r="B34" s="191">
        <f>【第６号様式】実施報告書!R58</f>
        <v>300000</v>
      </c>
      <c r="C34" s="138">
        <v>0</v>
      </c>
      <c r="D34" s="191">
        <f>B34-C34</f>
        <v>300000</v>
      </c>
      <c r="E34" s="191">
        <f>D34</f>
        <v>300000</v>
      </c>
      <c r="F34" s="191">
        <f>IF(【第６号様式】実施報告書!M58&gt;0,【第６号様式】実施報告書!M58*100000,0)</f>
        <v>300000</v>
      </c>
      <c r="G34" s="191">
        <f>MIN(E34,F34)</f>
        <v>300000</v>
      </c>
      <c r="H34" s="191">
        <f>ROUNDDOWN(G34,-3)</f>
        <v>300000</v>
      </c>
      <c r="I34" s="78"/>
      <c r="K34" s="80"/>
      <c r="L34" s="80"/>
      <c r="M34" s="80"/>
    </row>
    <row r="35" spans="1:13" s="88" customFormat="1" ht="22.5" customHeight="1">
      <c r="A35" s="211"/>
      <c r="B35" s="84"/>
      <c r="C35" s="84"/>
      <c r="D35" s="84"/>
      <c r="E35" s="84"/>
      <c r="F35" s="84"/>
      <c r="G35" s="84"/>
      <c r="H35" s="84"/>
      <c r="I35" s="87"/>
      <c r="K35" s="80"/>
      <c r="L35" s="80"/>
      <c r="M35" s="80"/>
    </row>
    <row r="36" spans="1:13" s="101" customFormat="1" ht="17.25" customHeight="1">
      <c r="A36" s="124" t="s">
        <v>275</v>
      </c>
      <c r="B36" s="98"/>
      <c r="C36" s="99"/>
      <c r="D36" s="99"/>
      <c r="E36" s="99"/>
      <c r="F36" s="99"/>
      <c r="G36" s="99"/>
      <c r="H36" s="99"/>
      <c r="I36" s="100"/>
      <c r="K36" s="80"/>
      <c r="L36" s="80"/>
      <c r="M36" s="80"/>
    </row>
    <row r="37" spans="1:13" ht="6" customHeight="1">
      <c r="A37" s="74"/>
      <c r="B37" s="75"/>
      <c r="C37" s="75"/>
      <c r="D37" s="193"/>
      <c r="E37" s="194"/>
      <c r="F37" s="195"/>
      <c r="G37" s="195"/>
      <c r="H37" s="196"/>
      <c r="I37" s="73"/>
    </row>
    <row r="38" spans="1:13" s="79" customFormat="1" ht="36">
      <c r="A38" s="76"/>
      <c r="B38" s="77" t="s">
        <v>242</v>
      </c>
      <c r="C38" s="77" t="s">
        <v>243</v>
      </c>
      <c r="D38" s="188" t="s">
        <v>244</v>
      </c>
      <c r="E38" s="188" t="s">
        <v>313</v>
      </c>
      <c r="F38" s="188" t="s">
        <v>318</v>
      </c>
      <c r="G38" s="188" t="s">
        <v>362</v>
      </c>
      <c r="H38" s="188" t="s">
        <v>247</v>
      </c>
      <c r="I38" s="78"/>
      <c r="K38" s="80"/>
      <c r="L38" s="80"/>
      <c r="M38" s="80"/>
    </row>
    <row r="39" spans="1:13" s="79" customFormat="1" ht="20.100000000000001" customHeight="1">
      <c r="A39" s="81"/>
      <c r="B39" s="82" t="s">
        <v>248</v>
      </c>
      <c r="C39" s="82" t="s">
        <v>249</v>
      </c>
      <c r="D39" s="189" t="s">
        <v>250</v>
      </c>
      <c r="E39" s="189" t="s">
        <v>251</v>
      </c>
      <c r="F39" s="190" t="s">
        <v>252</v>
      </c>
      <c r="G39" s="189" t="s">
        <v>253</v>
      </c>
      <c r="H39" s="189" t="s">
        <v>254</v>
      </c>
      <c r="I39" s="78"/>
      <c r="K39" s="80"/>
      <c r="L39" s="80"/>
      <c r="M39" s="80"/>
    </row>
    <row r="40" spans="1:13" s="79" customFormat="1" ht="22.5" customHeight="1">
      <c r="A40" s="202"/>
      <c r="B40" s="138">
        <v>200000</v>
      </c>
      <c r="C40" s="138">
        <v>0</v>
      </c>
      <c r="D40" s="191">
        <f>B40-C40</f>
        <v>200000</v>
      </c>
      <c r="E40" s="191">
        <f>D40</f>
        <v>200000</v>
      </c>
      <c r="F40" s="191">
        <v>300000</v>
      </c>
      <c r="G40" s="191">
        <f>MIN(E40,F40)</f>
        <v>200000</v>
      </c>
      <c r="H40" s="191">
        <f>ROUNDDOWN(G40,-3)</f>
        <v>200000</v>
      </c>
      <c r="I40" s="78"/>
      <c r="K40" s="80"/>
      <c r="L40" s="80"/>
      <c r="M40" s="80"/>
    </row>
    <row r="41" spans="1:13" s="79" customFormat="1" ht="6.75" customHeight="1">
      <c r="A41" s="83"/>
      <c r="B41" s="86"/>
      <c r="C41" s="84"/>
      <c r="D41" s="84"/>
      <c r="E41" s="84"/>
      <c r="F41" s="84"/>
      <c r="G41" s="84"/>
      <c r="H41" s="84"/>
      <c r="I41" s="78"/>
      <c r="K41" s="80"/>
      <c r="L41" s="80"/>
      <c r="M41" s="80"/>
    </row>
    <row r="42" spans="1:13" s="79" customFormat="1" ht="22.5" customHeight="1">
      <c r="A42" s="132" t="s">
        <v>257</v>
      </c>
      <c r="B42" s="198">
        <f>H28+H34+H40</f>
        <v>900000</v>
      </c>
      <c r="C42" s="133" t="s">
        <v>178</v>
      </c>
      <c r="D42" s="84"/>
      <c r="E42" s="84"/>
      <c r="F42" s="84"/>
      <c r="G42" s="102"/>
      <c r="H42" s="102"/>
      <c r="I42" s="205"/>
      <c r="K42" s="80"/>
      <c r="L42" s="80"/>
      <c r="M42" s="80"/>
    </row>
    <row r="43" spans="1:13" s="79" customFormat="1" ht="7.5" customHeight="1" thickBot="1">
      <c r="A43" s="103"/>
      <c r="B43" s="104"/>
      <c r="C43" s="105"/>
      <c r="D43" s="104"/>
      <c r="E43" s="104"/>
      <c r="F43" s="104"/>
      <c r="G43" s="106"/>
      <c r="H43" s="106"/>
      <c r="I43" s="107"/>
      <c r="K43" s="80"/>
      <c r="L43" s="80"/>
      <c r="M43" s="80"/>
    </row>
    <row r="44" spans="1:13" s="79" customFormat="1" ht="6.75" customHeight="1">
      <c r="A44" s="108"/>
      <c r="B44" s="86"/>
      <c r="C44" s="84"/>
      <c r="D44" s="84"/>
      <c r="E44" s="84"/>
      <c r="F44" s="84"/>
      <c r="G44" s="102"/>
      <c r="H44" s="102"/>
      <c r="I44" s="84"/>
      <c r="K44" s="80"/>
      <c r="L44" s="80"/>
      <c r="M44" s="80"/>
    </row>
    <row r="45" spans="1:13" s="79" customFormat="1" ht="22.5" customHeight="1">
      <c r="A45" s="212" t="s">
        <v>314</v>
      </c>
      <c r="B45" s="149"/>
      <c r="C45" s="198">
        <f>B21+B42</f>
        <v>1247500</v>
      </c>
      <c r="D45" s="150" t="s">
        <v>276</v>
      </c>
      <c r="E45" s="84"/>
      <c r="F45" s="84"/>
      <c r="G45" s="102"/>
      <c r="H45" s="102"/>
      <c r="I45" s="84"/>
      <c r="K45" s="80"/>
      <c r="L45" s="80"/>
      <c r="M45" s="80"/>
    </row>
    <row r="46" spans="1:13" s="85" customFormat="1" ht="5.25" customHeight="1">
      <c r="A46" s="206"/>
      <c r="B46" s="92"/>
      <c r="C46" s="92"/>
      <c r="D46" s="92"/>
      <c r="E46" s="92"/>
      <c r="F46" s="92"/>
      <c r="G46" s="92"/>
      <c r="H46" s="92"/>
      <c r="I46" s="92"/>
      <c r="J46" s="92"/>
    </row>
    <row r="47" spans="1:13" s="85" customFormat="1" ht="22.05" customHeight="1">
      <c r="A47" s="206"/>
      <c r="B47" s="92"/>
      <c r="C47" s="92"/>
      <c r="D47" s="92"/>
      <c r="E47" s="92"/>
      <c r="F47" s="92"/>
      <c r="G47" s="92"/>
      <c r="H47" s="92"/>
      <c r="I47" s="92"/>
      <c r="J47" s="92"/>
    </row>
    <row r="48" spans="1:13" s="226" customFormat="1" ht="16.5" customHeight="1">
      <c r="A48" s="154" t="s">
        <v>259</v>
      </c>
      <c r="B48" s="154"/>
      <c r="C48" s="154"/>
      <c r="D48" s="154"/>
      <c r="E48" s="154"/>
      <c r="F48" s="154"/>
      <c r="G48" s="154"/>
      <c r="H48" s="154"/>
      <c r="I48" s="154"/>
      <c r="J48" s="154"/>
      <c r="K48" s="154"/>
      <c r="L48" s="154"/>
      <c r="M48" s="154"/>
    </row>
    <row r="49" spans="1:13" s="227" customFormat="1" ht="18.75" customHeight="1">
      <c r="A49" s="155" t="s">
        <v>344</v>
      </c>
      <c r="B49" s="155"/>
      <c r="C49" s="155"/>
      <c r="D49" s="155"/>
      <c r="E49" s="155"/>
      <c r="F49" s="155"/>
      <c r="G49" s="155"/>
      <c r="H49" s="155"/>
      <c r="I49" s="155"/>
      <c r="J49" s="155"/>
      <c r="K49" s="155"/>
      <c r="L49" s="155"/>
      <c r="M49" s="155"/>
    </row>
    <row r="50" spans="1:13" s="227" customFormat="1" ht="18.75" customHeight="1">
      <c r="A50" s="155" t="s">
        <v>359</v>
      </c>
      <c r="B50" s="155"/>
      <c r="C50" s="155"/>
      <c r="D50" s="155"/>
      <c r="E50" s="155"/>
      <c r="F50" s="155"/>
      <c r="G50" s="155"/>
      <c r="H50" s="155"/>
      <c r="I50" s="155"/>
      <c r="J50" s="155"/>
      <c r="K50" s="155"/>
      <c r="L50" s="155"/>
      <c r="M50" s="155"/>
    </row>
    <row r="51" spans="1:13" s="227" customFormat="1" ht="18.75" customHeight="1">
      <c r="A51" s="155" t="s">
        <v>260</v>
      </c>
      <c r="B51" s="156"/>
      <c r="C51" s="156"/>
      <c r="D51" s="156"/>
      <c r="E51" s="156"/>
      <c r="F51" s="156"/>
      <c r="G51" s="156"/>
      <c r="H51" s="156"/>
      <c r="I51" s="156"/>
      <c r="J51" s="156"/>
      <c r="K51" s="156"/>
      <c r="L51" s="156"/>
      <c r="M51" s="156"/>
    </row>
    <row r="52" spans="1:13" s="227" customFormat="1" ht="18.75" customHeight="1">
      <c r="A52" s="157" t="s">
        <v>277</v>
      </c>
      <c r="B52" s="157"/>
      <c r="C52" s="157"/>
      <c r="D52" s="157"/>
      <c r="E52" s="157"/>
      <c r="F52" s="157"/>
      <c r="G52" s="157"/>
      <c r="H52" s="157"/>
      <c r="I52" s="157"/>
      <c r="J52" s="157"/>
      <c r="K52" s="156"/>
      <c r="L52" s="156"/>
      <c r="M52" s="156"/>
    </row>
    <row r="53" spans="1:13" ht="18.75" customHeight="1">
      <c r="A53" s="359"/>
      <c r="B53" s="359"/>
      <c r="C53" s="359"/>
      <c r="D53" s="359"/>
      <c r="E53" s="359"/>
      <c r="F53" s="359"/>
      <c r="G53" s="359"/>
      <c r="H53" s="359"/>
      <c r="I53" s="359"/>
    </row>
    <row r="54" spans="1:13" ht="18.75" customHeight="1">
      <c r="A54" s="360"/>
      <c r="B54" s="360"/>
      <c r="C54" s="360"/>
      <c r="D54" s="360"/>
      <c r="E54" s="360"/>
      <c r="F54" s="360"/>
      <c r="G54" s="360"/>
      <c r="H54" s="360"/>
      <c r="I54" s="360"/>
    </row>
    <row r="55" spans="1:13" ht="18.75" customHeight="1">
      <c r="A55" s="354"/>
      <c r="B55" s="354"/>
      <c r="C55" s="354"/>
      <c r="D55" s="354"/>
      <c r="E55" s="354"/>
      <c r="F55" s="354"/>
      <c r="G55" s="354"/>
      <c r="H55" s="354"/>
      <c r="I55" s="354"/>
    </row>
    <row r="56" spans="1:13" ht="18.75" customHeight="1">
      <c r="A56" s="353"/>
      <c r="B56" s="353"/>
      <c r="C56" s="353"/>
      <c r="D56" s="353"/>
      <c r="E56" s="353"/>
      <c r="F56" s="353"/>
      <c r="G56" s="353"/>
      <c r="H56" s="353"/>
      <c r="I56" s="353"/>
    </row>
    <row r="57" spans="1:13" ht="18.75" customHeight="1">
      <c r="A57" s="353"/>
      <c r="B57" s="353"/>
      <c r="C57" s="353"/>
      <c r="D57" s="353"/>
      <c r="E57" s="353"/>
      <c r="F57" s="353"/>
      <c r="G57" s="353"/>
      <c r="H57" s="353"/>
      <c r="I57" s="353"/>
    </row>
    <row r="58" spans="1:13" ht="18.75" customHeight="1">
      <c r="A58" s="353"/>
      <c r="B58" s="353"/>
      <c r="C58" s="353"/>
      <c r="D58" s="353"/>
      <c r="E58" s="353"/>
      <c r="F58" s="353"/>
      <c r="G58" s="353"/>
      <c r="H58" s="353"/>
      <c r="I58" s="353"/>
    </row>
    <row r="59" spans="1:13" ht="18.75" customHeight="1">
      <c r="A59" s="353"/>
      <c r="B59" s="353"/>
      <c r="C59" s="353"/>
      <c r="D59" s="353"/>
      <c r="E59" s="353"/>
      <c r="F59" s="353"/>
      <c r="G59" s="353"/>
      <c r="H59" s="353"/>
      <c r="I59" s="353"/>
      <c r="J59" s="353"/>
    </row>
    <row r="60" spans="1:13" ht="18.75" customHeight="1">
      <c r="A60" s="353"/>
      <c r="B60" s="353"/>
      <c r="C60" s="353"/>
      <c r="D60" s="353"/>
      <c r="E60" s="353"/>
      <c r="F60" s="353"/>
      <c r="G60" s="353"/>
      <c r="H60" s="353"/>
      <c r="I60" s="353"/>
    </row>
    <row r="61" spans="1:13" ht="18.75" customHeight="1"/>
    <row r="62" spans="1:13" ht="18.75" customHeight="1"/>
    <row r="63" spans="1:13" ht="18.75" customHeight="1"/>
    <row r="64" spans="1:13" ht="18.75" customHeight="1"/>
    <row r="65" ht="18.75" customHeight="1"/>
    <row r="66" ht="18.75" customHeight="1"/>
    <row r="67" ht="18.75" customHeight="1"/>
    <row r="68" ht="18.75" customHeight="1"/>
    <row r="69" ht="18.75" customHeight="1"/>
    <row r="70" ht="18.75" customHeight="1"/>
  </sheetData>
  <sheetProtection algorithmName="SHA-512" hashValue="joo90d/yv46wxQM2o+0Ip2Vp5wnahufUsnvkdQOdEl0LySdTetP9GL05VRduLAcQD09L9DVTsGc+vfmdWC8oow==" saltValue="XE/An3y8n9yBaKZ0j3imqw==" spinCount="100000" sheet="1" objects="1" scenarios="1"/>
  <mergeCells count="12">
    <mergeCell ref="A60:I60"/>
    <mergeCell ref="F1:I1"/>
    <mergeCell ref="A3:I3"/>
    <mergeCell ref="B5:D5"/>
    <mergeCell ref="F5:H5"/>
    <mergeCell ref="A53:I53"/>
    <mergeCell ref="A54:I54"/>
    <mergeCell ref="A55:I55"/>
    <mergeCell ref="A56:I56"/>
    <mergeCell ref="A57:I57"/>
    <mergeCell ref="A58:I58"/>
    <mergeCell ref="A59:J59"/>
  </mergeCells>
  <phoneticPr fontId="2"/>
  <printOptions horizontalCentered="1"/>
  <pageMargins left="0.98425196850393704" right="0.59055118110236227" top="0.43307086614173229" bottom="0.43307086614173229" header="0.11811023622047245" footer="0"/>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3B41-FA93-4DD4-93FF-4AB9B4D7FFD7}">
  <dimension ref="A1:D42"/>
  <sheetViews>
    <sheetView showGridLines="0" showZeros="0" view="pageBreakPreview" zoomScale="85" zoomScaleNormal="85" zoomScaleSheetLayoutView="85" workbookViewId="0">
      <selection activeCell="A31" sqref="A31:C31"/>
    </sheetView>
  </sheetViews>
  <sheetFormatPr defaultColWidth="9" defaultRowHeight="13.2"/>
  <cols>
    <col min="1" max="1" width="30.59765625" style="162" customWidth="1"/>
    <col min="2" max="2" width="27.8984375" style="162" customWidth="1"/>
    <col min="3" max="3" width="27.09765625" style="162" customWidth="1"/>
    <col min="4" max="16384" width="9" style="162"/>
  </cols>
  <sheetData>
    <row r="1" spans="1:4" ht="25.8" customHeight="1"/>
    <row r="2" spans="1:4" ht="17.25" customHeight="1">
      <c r="A2" s="161" t="s">
        <v>319</v>
      </c>
      <c r="B2" s="364" t="s">
        <v>278</v>
      </c>
      <c r="C2" s="364"/>
    </row>
    <row r="3" spans="1:4" ht="17.25" customHeight="1">
      <c r="A3" s="161"/>
      <c r="B3" s="185"/>
      <c r="C3" s="185"/>
    </row>
    <row r="4" spans="1:4" ht="17.25" customHeight="1">
      <c r="A4" s="365" t="s">
        <v>320</v>
      </c>
      <c r="B4" s="366"/>
      <c r="C4" s="366"/>
      <c r="D4" s="163"/>
    </row>
    <row r="5" spans="1:4" ht="43.8" customHeight="1">
      <c r="A5" s="366"/>
      <c r="B5" s="366"/>
      <c r="C5" s="366"/>
      <c r="D5" s="163"/>
    </row>
    <row r="6" spans="1:4" ht="17.25" customHeight="1">
      <c r="A6" s="164" t="s">
        <v>279</v>
      </c>
      <c r="B6" s="165" t="s">
        <v>280</v>
      </c>
      <c r="C6" s="187" t="s">
        <v>292</v>
      </c>
      <c r="D6" s="162" t="s">
        <v>280</v>
      </c>
    </row>
    <row r="7" spans="1:4" ht="17.25" customHeight="1">
      <c r="A7" s="166" t="s">
        <v>287</v>
      </c>
      <c r="B7" s="166" t="s">
        <v>321</v>
      </c>
      <c r="C7" s="166" t="s">
        <v>288</v>
      </c>
    </row>
    <row r="8" spans="1:4" ht="17.25" customHeight="1">
      <c r="A8" s="167" t="s">
        <v>280</v>
      </c>
      <c r="B8" s="168"/>
      <c r="C8" s="167"/>
    </row>
    <row r="9" spans="1:4" ht="17.25" customHeight="1">
      <c r="A9" s="186" t="s">
        <v>286</v>
      </c>
      <c r="B9" s="170">
        <v>100000</v>
      </c>
      <c r="C9" s="171" t="s">
        <v>400</v>
      </c>
    </row>
    <row r="10" spans="1:4" ht="17.25" customHeight="1">
      <c r="A10" s="169" t="s">
        <v>280</v>
      </c>
      <c r="B10" s="170"/>
      <c r="C10" s="171"/>
    </row>
    <row r="11" spans="1:4" ht="17.25" customHeight="1">
      <c r="A11" s="186" t="s">
        <v>289</v>
      </c>
      <c r="B11" s="170">
        <v>100000</v>
      </c>
      <c r="C11" s="171"/>
    </row>
    <row r="12" spans="1:4" ht="17.25" customHeight="1">
      <c r="A12" s="169" t="s">
        <v>280</v>
      </c>
      <c r="B12" s="170"/>
      <c r="C12" s="171"/>
    </row>
    <row r="13" spans="1:4" ht="17.25" customHeight="1">
      <c r="A13" s="169" t="s">
        <v>280</v>
      </c>
      <c r="B13" s="170"/>
      <c r="C13" s="171"/>
    </row>
    <row r="14" spans="1:4" ht="17.25" customHeight="1">
      <c r="A14" s="169" t="s">
        <v>280</v>
      </c>
      <c r="B14" s="170"/>
      <c r="C14" s="171"/>
    </row>
    <row r="15" spans="1:4" ht="17.25" customHeight="1">
      <c r="A15" s="169" t="s">
        <v>280</v>
      </c>
      <c r="B15" s="170"/>
      <c r="C15" s="171"/>
    </row>
    <row r="16" spans="1:4" ht="17.25" customHeight="1">
      <c r="A16" s="166" t="s">
        <v>281</v>
      </c>
      <c r="B16" s="172">
        <f>SUM(B8:B15)</f>
        <v>200000</v>
      </c>
      <c r="C16" s="173"/>
    </row>
    <row r="17" spans="1:3" ht="17.25" customHeight="1">
      <c r="A17" s="174" t="s">
        <v>280</v>
      </c>
      <c r="B17" s="174"/>
      <c r="C17" s="174"/>
    </row>
    <row r="18" spans="1:3" ht="17.25" customHeight="1">
      <c r="A18" s="175"/>
      <c r="B18" s="175"/>
      <c r="C18" s="175"/>
    </row>
    <row r="19" spans="1:3" ht="17.25" customHeight="1">
      <c r="A19" s="176" t="s">
        <v>282</v>
      </c>
      <c r="B19" s="176"/>
      <c r="C19" s="177"/>
    </row>
    <row r="20" spans="1:3" ht="17.25" customHeight="1">
      <c r="A20" s="166" t="s">
        <v>287</v>
      </c>
      <c r="B20" s="166" t="s">
        <v>321</v>
      </c>
      <c r="C20" s="166" t="s">
        <v>288</v>
      </c>
    </row>
    <row r="21" spans="1:3" ht="17.25" customHeight="1">
      <c r="A21" s="228" t="s">
        <v>280</v>
      </c>
      <c r="B21" s="168"/>
      <c r="C21" s="167"/>
    </row>
    <row r="22" spans="1:3" ht="17.25" customHeight="1">
      <c r="A22" s="186" t="s">
        <v>401</v>
      </c>
      <c r="B22" s="170">
        <v>200000</v>
      </c>
      <c r="C22" s="171" t="s">
        <v>402</v>
      </c>
    </row>
    <row r="23" spans="1:3" ht="17.25" customHeight="1">
      <c r="A23" s="186" t="s">
        <v>280</v>
      </c>
      <c r="B23" s="170"/>
      <c r="C23" s="171"/>
    </row>
    <row r="24" spans="1:3" ht="17.25" customHeight="1">
      <c r="A24" s="186" t="s">
        <v>280</v>
      </c>
      <c r="B24" s="170"/>
      <c r="C24" s="171"/>
    </row>
    <row r="25" spans="1:3" ht="17.25" customHeight="1">
      <c r="A25" s="186" t="s">
        <v>280</v>
      </c>
      <c r="B25" s="170"/>
      <c r="C25" s="171"/>
    </row>
    <row r="26" spans="1:3" ht="17.25" customHeight="1">
      <c r="A26" s="186" t="s">
        <v>280</v>
      </c>
      <c r="B26" s="170"/>
      <c r="C26" s="171"/>
    </row>
    <row r="27" spans="1:3" ht="17.25" customHeight="1">
      <c r="A27" s="186" t="s">
        <v>280</v>
      </c>
      <c r="B27" s="170"/>
      <c r="C27" s="171"/>
    </row>
    <row r="28" spans="1:3" ht="17.25" customHeight="1">
      <c r="A28" s="186" t="s">
        <v>280</v>
      </c>
      <c r="B28" s="170"/>
      <c r="C28" s="171"/>
    </row>
    <row r="29" spans="1:3" ht="17.25" customHeight="1">
      <c r="A29" s="166" t="s">
        <v>281</v>
      </c>
      <c r="B29" s="178">
        <f>SUM(B21:B28)</f>
        <v>200000</v>
      </c>
      <c r="C29" s="173"/>
    </row>
    <row r="30" spans="1:3" ht="17.25" customHeight="1">
      <c r="A30" s="363" t="s">
        <v>283</v>
      </c>
      <c r="B30" s="363"/>
      <c r="C30" s="363"/>
    </row>
    <row r="31" spans="1:3" ht="17.25" customHeight="1">
      <c r="A31" s="363"/>
      <c r="B31" s="363"/>
      <c r="C31" s="363"/>
    </row>
    <row r="32" spans="1:3" ht="17.25" customHeight="1">
      <c r="A32" s="179"/>
      <c r="B32" s="179"/>
      <c r="C32" s="179"/>
    </row>
    <row r="33" spans="1:3" ht="17.25" customHeight="1">
      <c r="A33" s="180" t="s">
        <v>284</v>
      </c>
      <c r="B33" s="181"/>
      <c r="C33" s="181"/>
    </row>
    <row r="34" spans="1:3" ht="17.25" customHeight="1">
      <c r="A34" s="182"/>
      <c r="B34" s="181"/>
      <c r="C34" s="181"/>
    </row>
    <row r="35" spans="1:3" ht="17.25" customHeight="1">
      <c r="A35" s="182" t="s">
        <v>291</v>
      </c>
      <c r="B35" s="367" t="str">
        <f>【第１号様式】申請書!F12</f>
        <v>社会福祉法人　もも福祉会</v>
      </c>
      <c r="C35" s="367"/>
    </row>
    <row r="36" spans="1:3" ht="17.25" customHeight="1">
      <c r="A36" s="182" t="s">
        <v>370</v>
      </c>
      <c r="B36" s="368" t="s">
        <v>407</v>
      </c>
      <c r="C36" s="369"/>
    </row>
    <row r="37" spans="1:3" ht="17.25" customHeight="1">
      <c r="A37" s="182" t="s">
        <v>369</v>
      </c>
      <c r="B37" s="199" t="str">
        <f>【第１号様式】申請書!H15</f>
        <v>理事長</v>
      </c>
      <c r="C37" s="199" t="str">
        <f>【第１号様式】申請書!W15</f>
        <v>福島一郎</v>
      </c>
    </row>
    <row r="38" spans="1:3" ht="17.25" customHeight="1">
      <c r="A38" s="175"/>
      <c r="B38" s="183"/>
      <c r="C38" s="183"/>
    </row>
    <row r="39" spans="1:3">
      <c r="A39" s="175"/>
      <c r="B39" s="175"/>
      <c r="C39" s="181"/>
    </row>
    <row r="40" spans="1:3">
      <c r="A40" s="361"/>
      <c r="B40" s="361"/>
      <c r="C40" s="362"/>
    </row>
    <row r="41" spans="1:3">
      <c r="A41" s="184"/>
      <c r="B41" s="184"/>
      <c r="C41" s="162" t="s">
        <v>280</v>
      </c>
    </row>
    <row r="42" spans="1:3">
      <c r="A42" s="184"/>
      <c r="B42" s="184"/>
      <c r="C42" s="162" t="s">
        <v>280</v>
      </c>
    </row>
  </sheetData>
  <sheetProtection algorithmName="SHA-512" hashValue="1y+Hteor74eZ9m9bJycMX3RPSavog+/OblymexO4uQJLt5+WtpLdUh2oXzk7UgzSpNhtMCGM6boSFYg/8keqdw==" saltValue="2NPaG1kxcxWnYK1KpkvMgA==" spinCount="100000" sheet="1" objects="1" scenarios="1"/>
  <mergeCells count="7">
    <mergeCell ref="A40:C40"/>
    <mergeCell ref="A31:C31"/>
    <mergeCell ref="B36:C36"/>
    <mergeCell ref="B2:C2"/>
    <mergeCell ref="A4:C5"/>
    <mergeCell ref="A30:C30"/>
    <mergeCell ref="B35:C35"/>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はじめに御確認ください</vt:lpstr>
      <vt:lpstr>【第１号様式】申請書</vt:lpstr>
      <vt:lpstr>【第２号様式】実施計画書</vt:lpstr>
      <vt:lpstr>【第３号様式】所要額調書</vt:lpstr>
      <vt:lpstr>【参考様式１】収支予算書</vt:lpstr>
      <vt:lpstr>【第５号様式】実績報告書</vt:lpstr>
      <vt:lpstr>【第６号様式】実施報告書</vt:lpstr>
      <vt:lpstr>【第７号様式】所要額精算書</vt:lpstr>
      <vt:lpstr>【参考様式２】収支決算書 </vt:lpstr>
      <vt:lpstr>【第8号様式】交付請求書</vt:lpstr>
      <vt:lpstr>ドロップダウンリスト</vt:lpstr>
      <vt:lpstr>【参考様式１】収支予算書!Print_Area</vt:lpstr>
      <vt:lpstr>'【参考様式２】収支決算書 '!Print_Area</vt:lpstr>
      <vt:lpstr>【第１号様式】申請書!Print_Area</vt:lpstr>
      <vt:lpstr>【第２号様式】実施計画書!Print_Area</vt:lpstr>
      <vt:lpstr>【第３号様式】所要額調書!Print_Area</vt:lpstr>
      <vt:lpstr>【第６号様式】実施報告書!Print_Area</vt:lpstr>
      <vt:lpstr>【第７号様式】所要額精算書!Print_Area</vt:lpstr>
      <vt:lpstr>【第8号様式】交付請求書!Print_Area</vt:lpstr>
      <vt:lpstr>【第３号様式】所要額調書!Print_Titles</vt:lpstr>
      <vt:lpstr>【第７号様式】所要額精算書!Print_Titles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高橋 里穂</cp:lastModifiedBy>
  <cp:lastPrinted>2025-08-04T04:44:14Z</cp:lastPrinted>
  <dcterms:created xsi:type="dcterms:W3CDTF">2022-09-13T02:25:29Z</dcterms:created>
  <dcterms:modified xsi:type="dcterms:W3CDTF">2025-08-04T04:45:56Z</dcterms:modified>
</cp:coreProperties>
</file>