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675" windowWidth="14955" windowHeight="9000" activeTab="0"/>
  </bookViews>
  <sheets>
    <sheet name="68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<sst xmlns="http://schemas.openxmlformats.org/spreadsheetml/2006/main" count="60" uniqueCount="43">
  <si>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　</t>
  </si>
  <si>
    <t>（単位：㎞)</t>
  </si>
  <si>
    <t>改　　良　　済</t>
  </si>
  <si>
    <t>橋りょう</t>
  </si>
  <si>
    <t>トンネル</t>
  </si>
  <si>
    <t>区　　　　　　　分</t>
  </si>
  <si>
    <t>路線数</t>
  </si>
  <si>
    <t>実延長</t>
  </si>
  <si>
    <t>延　長</t>
  </si>
  <si>
    <t>率(％)</t>
  </si>
  <si>
    <t>個数</t>
  </si>
  <si>
    <t>県内総計</t>
  </si>
  <si>
    <t>現供用</t>
  </si>
  <si>
    <t>供用率</t>
  </si>
  <si>
    <t>区　　　　分</t>
  </si>
  <si>
    <t>（％）</t>
  </si>
  <si>
    <t>個　数</t>
  </si>
  <si>
    <t>（単位：m)</t>
  </si>
  <si>
    <t>68　道路の現況</t>
  </si>
  <si>
    <r>
      <t xml:space="preserve">　指 </t>
    </r>
    <r>
      <rPr>
        <sz val="12"/>
        <rFont val="Osaka"/>
        <family val="3"/>
      </rPr>
      <t xml:space="preserve">   </t>
    </r>
    <r>
      <rPr>
        <sz val="12"/>
        <rFont val="Osaka"/>
        <family val="3"/>
      </rPr>
      <t>定</t>
    </r>
    <r>
      <rPr>
        <sz val="12"/>
        <rFont val="Osaka"/>
        <family val="3"/>
      </rPr>
      <t xml:space="preserve">    </t>
    </r>
    <r>
      <rPr>
        <sz val="12"/>
        <rFont val="Osaka"/>
        <family val="3"/>
      </rPr>
      <t>区</t>
    </r>
    <r>
      <rPr>
        <sz val="12"/>
        <rFont val="Osaka"/>
        <family val="3"/>
      </rPr>
      <t xml:space="preserve">    </t>
    </r>
    <r>
      <rPr>
        <sz val="12"/>
        <rFont val="Osaka"/>
        <family val="3"/>
      </rPr>
      <t>間</t>
    </r>
  </si>
  <si>
    <r>
      <t xml:space="preserve">国 </t>
    </r>
    <r>
      <rPr>
        <sz val="12"/>
        <rFont val="Osaka"/>
        <family val="3"/>
      </rPr>
      <t xml:space="preserve">                 </t>
    </r>
    <r>
      <rPr>
        <sz val="12"/>
        <rFont val="Osaka"/>
        <family val="3"/>
      </rPr>
      <t>道</t>
    </r>
  </si>
  <si>
    <r>
      <t xml:space="preserve">　指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定</t>
    </r>
    <r>
      <rPr>
        <sz val="12"/>
        <rFont val="Osaka"/>
        <family val="3"/>
      </rPr>
      <t xml:space="preserve">   </t>
    </r>
    <r>
      <rPr>
        <sz val="12"/>
        <rFont val="Osaka"/>
        <family val="3"/>
      </rPr>
      <t>区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間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外</t>
    </r>
  </si>
  <si>
    <r>
      <t xml:space="preserve">県　　　　　　　 </t>
    </r>
    <r>
      <rPr>
        <sz val="12"/>
        <rFont val="Osaka"/>
        <family val="3"/>
      </rPr>
      <t xml:space="preserve">   </t>
    </r>
    <r>
      <rPr>
        <sz val="12"/>
        <rFont val="Osaka"/>
        <family val="3"/>
      </rPr>
      <t>道</t>
    </r>
  </si>
  <si>
    <r>
      <t>　主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要</t>
    </r>
    <r>
      <rPr>
        <sz val="12"/>
        <rFont val="Osaka"/>
        <family val="3"/>
      </rPr>
      <t xml:space="preserve">   </t>
    </r>
    <r>
      <rPr>
        <sz val="12"/>
        <rFont val="Osaka"/>
        <family val="3"/>
      </rPr>
      <t>地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方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道</t>
    </r>
  </si>
  <si>
    <r>
      <t>　 一　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般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　県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　道</t>
    </r>
  </si>
  <si>
    <r>
      <t xml:space="preserve">有　 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料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　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道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　路</t>
    </r>
  </si>
  <si>
    <r>
      <t xml:space="preserve">市 </t>
    </r>
    <r>
      <rPr>
        <sz val="12"/>
        <rFont val="Osaka"/>
        <family val="3"/>
      </rPr>
      <t xml:space="preserve">   </t>
    </r>
    <r>
      <rPr>
        <sz val="12"/>
        <rFont val="Osaka"/>
        <family val="3"/>
      </rPr>
      <t>町</t>
    </r>
    <r>
      <rPr>
        <sz val="12"/>
        <rFont val="Osaka"/>
        <family val="3"/>
      </rPr>
      <t xml:space="preserve">     </t>
    </r>
    <r>
      <rPr>
        <sz val="12"/>
        <rFont val="Osaka"/>
        <family val="3"/>
      </rPr>
      <t>村</t>
    </r>
    <r>
      <rPr>
        <sz val="12"/>
        <rFont val="Osaka"/>
        <family val="3"/>
      </rPr>
      <t xml:space="preserve">     </t>
    </r>
    <r>
      <rPr>
        <sz val="12"/>
        <rFont val="Osaka"/>
        <family val="3"/>
      </rPr>
      <t>道</t>
    </r>
  </si>
  <si>
    <r>
      <t>　(う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ち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自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転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車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道</t>
    </r>
    <r>
      <rPr>
        <sz val="12"/>
        <rFont val="Osaka"/>
        <family val="3"/>
      </rPr>
      <t>)</t>
    </r>
  </si>
  <si>
    <t>-</t>
  </si>
  <si>
    <t>-</t>
  </si>
  <si>
    <r>
      <t>112</t>
    </r>
    <r>
      <rPr>
        <sz val="12"/>
        <rFont val="Osaka"/>
        <family val="3"/>
      </rPr>
      <t>　運輸・エネルギー・通信</t>
    </r>
  </si>
  <si>
    <t>　　　運輸・エネルギー・通信　113</t>
  </si>
  <si>
    <t>舗　　装　　済</t>
  </si>
  <si>
    <t>　　　　東　北　自　動　車　道</t>
  </si>
  <si>
    <t>　　　　常　磐　自　動　車　道</t>
  </si>
  <si>
    <t>　　　　磐　越　自　動　車　道</t>
  </si>
  <si>
    <t>資料：県道路計画課「国県道現況調書」</t>
  </si>
  <si>
    <t>－</t>
  </si>
  <si>
    <t>確認</t>
  </si>
  <si>
    <t>資料：県道路計画課高速道路室</t>
  </si>
  <si>
    <r>
      <t>(1)　国・県・市町村道　(平成25年</t>
    </r>
    <r>
      <rPr>
        <sz val="12"/>
        <rFont val="Osaka"/>
        <family val="3"/>
      </rPr>
      <t>4月1日現在）</t>
    </r>
  </si>
  <si>
    <t>(-)</t>
  </si>
  <si>
    <r>
      <t>(2)　高　速　道　路　(平成26</t>
    </r>
    <r>
      <rPr>
        <sz val="12"/>
        <rFont val="Osaka"/>
        <family val="3"/>
      </rPr>
      <t>年4月1日現在）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</si>
</sst>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_);[Red]\(0.0\)"/>
    <numFmt numFmtId="215" formatCode="#,##0_);[Red]\(#,##0\)"/>
    <numFmt numFmtId="216" formatCode="\(.0\)"/>
    <numFmt numFmtId="217" formatCode="0_);[Red]\(0\)"/>
    <numFmt numFmtId="218" formatCode="#,##0.0_ "/>
    <numFmt numFmtId="219" formatCode="#,##0.0_);[Red]\(#,##0.0\)"/>
    <numFmt numFmtId="220" formatCode="0_ "/>
    <numFmt numFmtId="221" formatCode="#,##0_ "/>
    <numFmt numFmtId="222" formatCode="0.0_ "/>
    <numFmt numFmtId="223" formatCode="0_);\(0\)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0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215" fontId="0" fillId="0" borderId="0" xfId="0" applyNumberFormat="1" applyFont="1" applyFill="1" applyBorder="1" applyAlignment="1">
      <alignment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right"/>
      <protection/>
    </xf>
    <xf numFmtId="0" fontId="8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10" xfId="61" applyFont="1" applyFill="1" applyBorder="1">
      <alignment/>
      <protection/>
    </xf>
    <xf numFmtId="0" fontId="0" fillId="0" borderId="10" xfId="61" applyFont="1" applyFill="1" applyBorder="1" applyAlignment="1">
      <alignment horizontal="right"/>
      <protection/>
    </xf>
    <xf numFmtId="0" fontId="0" fillId="0" borderId="11" xfId="61" applyFont="1" applyFill="1" applyBorder="1" applyAlignment="1">
      <alignment horizontal="centerContinuous"/>
      <protection/>
    </xf>
    <xf numFmtId="0" fontId="0" fillId="0" borderId="12" xfId="61" applyFont="1" applyFill="1" applyBorder="1" applyAlignment="1">
      <alignment horizontal="centerContinuous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1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Continuous"/>
      <protection/>
    </xf>
    <xf numFmtId="0" fontId="0" fillId="0" borderId="13" xfId="61" applyFont="1" applyFill="1" applyBorder="1" applyAlignment="1">
      <alignment horizontal="centerContinuous"/>
      <protection/>
    </xf>
    <xf numFmtId="215" fontId="1" fillId="0" borderId="0" xfId="61" applyNumberFormat="1" applyFont="1" applyFill="1" applyBorder="1" applyAlignment="1">
      <alignment horizontal="distributed"/>
      <protection/>
    </xf>
    <xf numFmtId="215" fontId="0" fillId="0" borderId="0" xfId="61" applyNumberFormat="1" applyFont="1" applyFill="1">
      <alignment/>
      <protection/>
    </xf>
    <xf numFmtId="215" fontId="0" fillId="0" borderId="0" xfId="49" applyNumberFormat="1" applyFont="1" applyFill="1" applyAlignment="1">
      <alignment/>
    </xf>
    <xf numFmtId="215" fontId="1" fillId="0" borderId="13" xfId="61" applyNumberFormat="1" applyFont="1" applyFill="1" applyBorder="1" applyAlignment="1">
      <alignment horizontal="distributed"/>
      <protection/>
    </xf>
    <xf numFmtId="215" fontId="0" fillId="0" borderId="0" xfId="61" applyNumberFormat="1" applyFont="1" applyFill="1" applyBorder="1" applyAlignment="1">
      <alignment/>
      <protection/>
    </xf>
    <xf numFmtId="215" fontId="0" fillId="0" borderId="13" xfId="61" applyNumberFormat="1" applyFont="1" applyFill="1" applyBorder="1" applyAlignment="1">
      <alignment horizontal="distributed"/>
      <protection/>
    </xf>
    <xf numFmtId="198" fontId="0" fillId="0" borderId="0" xfId="61" applyNumberFormat="1" applyFont="1" applyFill="1" applyBorder="1" applyAlignment="1">
      <alignment/>
      <protection/>
    </xf>
    <xf numFmtId="198" fontId="9" fillId="0" borderId="13" xfId="61" applyNumberFormat="1" applyFont="1" applyFill="1" applyBorder="1" applyAlignment="1">
      <alignment horizontal="distributed"/>
      <protection/>
    </xf>
    <xf numFmtId="198" fontId="0" fillId="0" borderId="0" xfId="61" applyNumberFormat="1" applyFont="1" applyFill="1">
      <alignment/>
      <protection/>
    </xf>
    <xf numFmtId="198" fontId="0" fillId="0" borderId="0" xfId="0" applyNumberFormat="1" applyFont="1" applyFill="1" applyAlignment="1">
      <alignment/>
    </xf>
    <xf numFmtId="217" fontId="0" fillId="0" borderId="0" xfId="61" applyNumberFormat="1" applyFont="1" applyFill="1" applyBorder="1" applyAlignment="1">
      <alignment/>
      <protection/>
    </xf>
    <xf numFmtId="217" fontId="0" fillId="0" borderId="13" xfId="61" applyNumberFormat="1" applyFont="1" applyFill="1" applyBorder="1" applyAlignment="1">
      <alignment horizontal="distributed"/>
      <protection/>
    </xf>
    <xf numFmtId="215" fontId="0" fillId="0" borderId="0" xfId="61" applyNumberFormat="1" applyFont="1" applyFill="1">
      <alignment/>
      <protection/>
    </xf>
    <xf numFmtId="215" fontId="0" fillId="0" borderId="0" xfId="49" applyNumberFormat="1" applyFont="1" applyFill="1" applyAlignment="1">
      <alignment/>
    </xf>
    <xf numFmtId="217" fontId="0" fillId="0" borderId="0" xfId="61" applyNumberFormat="1" applyFont="1" applyFill="1">
      <alignment/>
      <protection/>
    </xf>
    <xf numFmtId="215" fontId="0" fillId="0" borderId="13" xfId="61" applyNumberFormat="1" applyFont="1" applyFill="1" applyBorder="1" applyAlignment="1">
      <alignment horizontal="distributed"/>
      <protection/>
    </xf>
    <xf numFmtId="0" fontId="0" fillId="0" borderId="0" xfId="61" applyFont="1" applyFill="1">
      <alignment/>
      <protection/>
    </xf>
    <xf numFmtId="38" fontId="0" fillId="0" borderId="0" xfId="49" applyNumberFormat="1" applyFont="1" applyFill="1" applyAlignment="1">
      <alignment/>
    </xf>
    <xf numFmtId="0" fontId="0" fillId="0" borderId="11" xfId="61" applyFont="1" applyFill="1" applyBorder="1" applyAlignment="1">
      <alignment horizontal="distributed"/>
      <protection/>
    </xf>
    <xf numFmtId="0" fontId="0" fillId="0" borderId="12" xfId="61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14" fontId="0" fillId="0" borderId="11" xfId="0" applyNumberFormat="1" applyFont="1" applyFill="1" applyBorder="1" applyAlignment="1">
      <alignment/>
    </xf>
    <xf numFmtId="38" fontId="0" fillId="0" borderId="11" xfId="49" applyNumberFormat="1" applyFont="1" applyFill="1" applyBorder="1" applyAlignment="1">
      <alignment/>
    </xf>
    <xf numFmtId="40" fontId="0" fillId="0" borderId="11" xfId="49" applyNumberFormat="1" applyFont="1" applyFill="1" applyBorder="1" applyAlignment="1">
      <alignment/>
    </xf>
    <xf numFmtId="0" fontId="0" fillId="0" borderId="0" xfId="61" applyFont="1" applyFill="1" applyBorder="1" applyAlignment="1">
      <alignment horizontal="distributed"/>
      <protection/>
    </xf>
    <xf numFmtId="38" fontId="0" fillId="0" borderId="0" xfId="49" applyFont="1" applyFill="1" applyBorder="1" applyAlignment="1">
      <alignment/>
    </xf>
    <xf numFmtId="176" fontId="0" fillId="0" borderId="0" xfId="42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215" fontId="0" fillId="0" borderId="0" xfId="61" applyNumberFormat="1" applyFont="1" applyFill="1" applyBorder="1" applyAlignment="1">
      <alignment/>
      <protection/>
    </xf>
    <xf numFmtId="0" fontId="0" fillId="0" borderId="1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10" xfId="61" applyFont="1" applyFill="1" applyBorder="1">
      <alignment/>
      <protection/>
    </xf>
    <xf numFmtId="0" fontId="0" fillId="0" borderId="10" xfId="61" applyFont="1" applyFill="1" applyBorder="1" applyAlignment="1">
      <alignment horizontal="right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13" xfId="61" applyFont="1" applyFill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/>
      <protection/>
    </xf>
    <xf numFmtId="0" fontId="0" fillId="0" borderId="11" xfId="61" applyFont="1" applyFill="1" applyBorder="1" applyAlignment="1">
      <alignment horizontal="centerContinuous"/>
      <protection/>
    </xf>
    <xf numFmtId="0" fontId="0" fillId="0" borderId="12" xfId="61" applyFont="1" applyFill="1" applyBorder="1" applyAlignment="1">
      <alignment horizontal="centerContinuous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1" xfId="61" applyFont="1" applyFill="1" applyBorder="1" applyAlignment="1">
      <alignment horizontal="center"/>
      <protection/>
    </xf>
    <xf numFmtId="0" fontId="1" fillId="0" borderId="0" xfId="61" applyFont="1" applyFill="1" applyBorder="1" applyAlignment="1">
      <alignment horizontal="distributed"/>
      <protection/>
    </xf>
    <xf numFmtId="0" fontId="1" fillId="0" borderId="13" xfId="61" applyFont="1" applyFill="1" applyBorder="1" applyAlignment="1">
      <alignment horizontal="centerContinuous"/>
      <protection/>
    </xf>
    <xf numFmtId="214" fontId="1" fillId="0" borderId="0" xfId="49" applyNumberFormat="1" applyFont="1" applyFill="1" applyAlignment="1">
      <alignment/>
    </xf>
    <xf numFmtId="178" fontId="1" fillId="0" borderId="0" xfId="61" applyNumberFormat="1" applyFont="1" applyFill="1" applyAlignment="1">
      <alignment horizontal="right"/>
      <protection/>
    </xf>
    <xf numFmtId="220" fontId="1" fillId="0" borderId="0" xfId="49" applyNumberFormat="1" applyFont="1" applyFill="1" applyAlignment="1">
      <alignment/>
    </xf>
    <xf numFmtId="0" fontId="9" fillId="0" borderId="0" xfId="61" applyFont="1" applyFill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/>
      <protection/>
    </xf>
    <xf numFmtId="214" fontId="0" fillId="0" borderId="0" xfId="49" applyNumberFormat="1" applyFont="1" applyFill="1" applyAlignment="1">
      <alignment/>
    </xf>
    <xf numFmtId="178" fontId="0" fillId="0" borderId="0" xfId="49" applyNumberFormat="1" applyFont="1" applyFill="1" applyAlignment="1">
      <alignment horizontal="right"/>
    </xf>
    <xf numFmtId="220" fontId="0" fillId="0" borderId="0" xfId="61" applyNumberFormat="1" applyFont="1" applyFill="1">
      <alignment/>
      <protection/>
    </xf>
    <xf numFmtId="214" fontId="0" fillId="0" borderId="0" xfId="61" applyNumberFormat="1" applyFont="1" applyFill="1">
      <alignment/>
      <protection/>
    </xf>
    <xf numFmtId="220" fontId="0" fillId="0" borderId="0" xfId="61" applyNumberFormat="1" applyFont="1" applyFill="1" applyAlignment="1">
      <alignment horizontal="right"/>
      <protection/>
    </xf>
    <xf numFmtId="0" fontId="0" fillId="0" borderId="13" xfId="61" applyFont="1" applyFill="1" applyBorder="1" applyAlignment="1">
      <alignment horizontal="center"/>
      <protection/>
    </xf>
    <xf numFmtId="214" fontId="0" fillId="0" borderId="0" xfId="61" applyNumberFormat="1" applyFont="1" applyFill="1" applyAlignment="1">
      <alignment horizontal="right"/>
      <protection/>
    </xf>
    <xf numFmtId="0" fontId="0" fillId="0" borderId="11" xfId="61" applyFont="1" applyFill="1" applyBorder="1">
      <alignment/>
      <protection/>
    </xf>
    <xf numFmtId="0" fontId="0" fillId="0" borderId="12" xfId="61" applyFont="1" applyFill="1" applyBorder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11" xfId="61" applyFont="1" applyFill="1" applyBorder="1" applyAlignment="1">
      <alignment horizontal="centerContinuous"/>
      <protection/>
    </xf>
    <xf numFmtId="215" fontId="0" fillId="0" borderId="15" xfId="61" applyNumberFormat="1" applyFont="1" applyFill="1" applyBorder="1" applyAlignment="1">
      <alignment horizontal="right"/>
      <protection/>
    </xf>
    <xf numFmtId="215" fontId="0" fillId="0" borderId="16" xfId="61" applyNumberFormat="1" applyFont="1" applyFill="1" applyBorder="1" applyAlignment="1">
      <alignment horizontal="right"/>
      <protection/>
    </xf>
    <xf numFmtId="222" fontId="0" fillId="0" borderId="16" xfId="0" applyNumberFormat="1" applyFont="1" applyFill="1" applyBorder="1" applyAlignment="1">
      <alignment/>
    </xf>
    <xf numFmtId="0" fontId="0" fillId="0" borderId="17" xfId="61" applyFont="1" applyFill="1" applyBorder="1" applyAlignment="1">
      <alignment horizontal="centerContinuous"/>
      <protection/>
    </xf>
    <xf numFmtId="0" fontId="0" fillId="0" borderId="18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distributed"/>
      <protection/>
    </xf>
    <xf numFmtId="215" fontId="0" fillId="0" borderId="0" xfId="61" applyNumberFormat="1" applyFont="1" applyFill="1" applyBorder="1">
      <alignment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215" fontId="0" fillId="0" borderId="22" xfId="0" applyNumberFormat="1" applyFont="1" applyFill="1" applyBorder="1" applyAlignment="1">
      <alignment/>
    </xf>
    <xf numFmtId="215" fontId="0" fillId="0" borderId="0" xfId="0" applyNumberFormat="1" applyFont="1" applyFill="1" applyBorder="1" applyAlignment="1">
      <alignment/>
    </xf>
    <xf numFmtId="214" fontId="0" fillId="0" borderId="0" xfId="0" applyNumberFormat="1" applyFont="1" applyFill="1" applyBorder="1" applyAlignment="1">
      <alignment/>
    </xf>
    <xf numFmtId="198" fontId="0" fillId="0" borderId="22" xfId="0" applyNumberFormat="1" applyFont="1" applyFill="1" applyBorder="1" applyAlignment="1">
      <alignment/>
    </xf>
    <xf numFmtId="207" fontId="0" fillId="0" borderId="0" xfId="0" applyNumberFormat="1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198" fontId="0" fillId="0" borderId="0" xfId="0" applyNumberFormat="1" applyFont="1" applyFill="1" applyBorder="1" applyAlignment="1">
      <alignment/>
    </xf>
    <xf numFmtId="198" fontId="0" fillId="0" borderId="0" xfId="0" applyNumberFormat="1" applyFont="1" applyFill="1" applyBorder="1" applyAlignment="1">
      <alignment horizontal="right"/>
    </xf>
    <xf numFmtId="221" fontId="0" fillId="0" borderId="0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道路現況 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0">
      <selection activeCell="F19" sqref="F19"/>
    </sheetView>
  </sheetViews>
  <sheetFormatPr defaultColWidth="10.59765625" defaultRowHeight="15"/>
  <cols>
    <col min="1" max="1" width="19.19921875" style="2" customWidth="1"/>
    <col min="2" max="2" width="3.69921875" style="2" customWidth="1"/>
    <col min="3" max="3" width="10.5" style="2" customWidth="1"/>
    <col min="4" max="5" width="13.19921875" style="2" bestFit="1" customWidth="1"/>
    <col min="6" max="6" width="10.5" style="2" customWidth="1"/>
    <col min="7" max="7" width="13.19921875" style="2" bestFit="1" customWidth="1"/>
    <col min="8" max="12" width="10.5" style="2" customWidth="1"/>
    <col min="13" max="49" width="10" style="2" customWidth="1"/>
    <col min="50" max="16384" width="10.59765625" style="2" customWidth="1"/>
  </cols>
  <sheetData>
    <row r="1" spans="1:12" ht="14.25">
      <c r="A1" s="45" t="s">
        <v>30</v>
      </c>
      <c r="F1" s="2" t="s">
        <v>0</v>
      </c>
      <c r="G1" s="2" t="s">
        <v>0</v>
      </c>
      <c r="H1" s="3" t="s">
        <v>0</v>
      </c>
      <c r="L1" s="71" t="s">
        <v>31</v>
      </c>
    </row>
    <row r="3" spans="1:2" s="5" customFormat="1" ht="17.25">
      <c r="A3" s="4" t="s">
        <v>18</v>
      </c>
      <c r="B3" s="4"/>
    </row>
    <row r="4" spans="1:12" s="5" customFormat="1" ht="15" thickBot="1">
      <c r="A4" s="44" t="s">
        <v>40</v>
      </c>
      <c r="B4" s="6"/>
      <c r="C4" s="6"/>
      <c r="D4" s="6"/>
      <c r="E4" s="6"/>
      <c r="F4" s="6"/>
      <c r="G4" s="6"/>
      <c r="H4" s="7" t="s">
        <v>0</v>
      </c>
      <c r="I4" s="6"/>
      <c r="J4" s="6"/>
      <c r="K4" s="6"/>
      <c r="L4" s="7" t="s">
        <v>17</v>
      </c>
    </row>
    <row r="5" spans="1:12" s="5" customFormat="1" ht="15" thickTop="1">
      <c r="A5" s="80" t="s">
        <v>5</v>
      </c>
      <c r="B5" s="81"/>
      <c r="C5" s="84" t="s">
        <v>6</v>
      </c>
      <c r="D5" s="84" t="s">
        <v>7</v>
      </c>
      <c r="E5" s="8" t="s">
        <v>2</v>
      </c>
      <c r="F5" s="9"/>
      <c r="G5" s="72" t="s">
        <v>32</v>
      </c>
      <c r="H5" s="8"/>
      <c r="I5" s="76" t="s">
        <v>3</v>
      </c>
      <c r="J5" s="9"/>
      <c r="K5" s="8" t="s">
        <v>4</v>
      </c>
      <c r="L5" s="8"/>
    </row>
    <row r="6" spans="1:12" s="5" customFormat="1" ht="14.25">
      <c r="A6" s="82"/>
      <c r="B6" s="83"/>
      <c r="C6" s="85"/>
      <c r="D6" s="85"/>
      <c r="E6" s="10" t="s">
        <v>8</v>
      </c>
      <c r="F6" s="10" t="s">
        <v>9</v>
      </c>
      <c r="G6" s="10" t="s">
        <v>8</v>
      </c>
      <c r="H6" s="11" t="s">
        <v>9</v>
      </c>
      <c r="I6" s="77" t="s">
        <v>10</v>
      </c>
      <c r="J6" s="10" t="s">
        <v>8</v>
      </c>
      <c r="K6" s="10" t="s">
        <v>10</v>
      </c>
      <c r="L6" s="11" t="s">
        <v>8</v>
      </c>
    </row>
    <row r="7" spans="1:12" s="5" customFormat="1" ht="14.25">
      <c r="A7" s="12"/>
      <c r="B7" s="13"/>
      <c r="C7" s="73"/>
      <c r="D7" s="74"/>
      <c r="E7" s="74"/>
      <c r="F7" s="75"/>
      <c r="G7" s="74"/>
      <c r="H7" s="75"/>
      <c r="I7" s="74"/>
      <c r="J7" s="74"/>
      <c r="K7" s="74"/>
      <c r="L7" s="74"/>
    </row>
    <row r="8" spans="1:14" s="15" customFormat="1" ht="14.25">
      <c r="A8" s="14" t="s">
        <v>11</v>
      </c>
      <c r="B8" s="14" t="s">
        <v>0</v>
      </c>
      <c r="C8" s="90">
        <v>74337</v>
      </c>
      <c r="D8" s="91">
        <v>38795117</v>
      </c>
      <c r="E8" s="91">
        <v>23554741</v>
      </c>
      <c r="F8" s="92">
        <v>60.7</v>
      </c>
      <c r="G8" s="91">
        <v>27988343</v>
      </c>
      <c r="H8" s="92">
        <v>72.1</v>
      </c>
      <c r="I8" s="91">
        <v>17762</v>
      </c>
      <c r="J8" s="91">
        <v>301193</v>
      </c>
      <c r="K8" s="91">
        <v>205</v>
      </c>
      <c r="L8" s="91">
        <v>88225</v>
      </c>
      <c r="N8" s="16"/>
    </row>
    <row r="9" spans="1:14" s="15" customFormat="1" ht="13.5" customHeight="1">
      <c r="A9" s="18" t="s">
        <v>20</v>
      </c>
      <c r="B9" s="17"/>
      <c r="C9" s="90">
        <f>SUM(C10:C11)</f>
        <v>19</v>
      </c>
      <c r="D9" s="91">
        <f aca="true" t="shared" si="0" ref="D9:L9">SUM(D10:D11)</f>
        <v>1982156</v>
      </c>
      <c r="E9" s="91">
        <f t="shared" si="0"/>
        <v>1784814</v>
      </c>
      <c r="F9" s="92">
        <f>E9/D9*100</f>
        <v>90.04407322128026</v>
      </c>
      <c r="G9" s="91">
        <f t="shared" si="0"/>
        <v>1960772</v>
      </c>
      <c r="H9" s="92">
        <f>G9/D9*100</f>
        <v>98.92117472085951</v>
      </c>
      <c r="I9" s="91">
        <f t="shared" si="0"/>
        <v>1662</v>
      </c>
      <c r="J9" s="91">
        <f t="shared" si="0"/>
        <v>59601</v>
      </c>
      <c r="K9" s="91">
        <f t="shared" si="0"/>
        <v>115</v>
      </c>
      <c r="L9" s="91">
        <f t="shared" si="0"/>
        <v>64713</v>
      </c>
      <c r="N9" s="16"/>
    </row>
    <row r="10" spans="1:14" s="15" customFormat="1" ht="14.25">
      <c r="A10" s="18" t="s">
        <v>19</v>
      </c>
      <c r="B10" s="19"/>
      <c r="C10" s="90">
        <v>4</v>
      </c>
      <c r="D10" s="91">
        <v>492736</v>
      </c>
      <c r="E10" s="91">
        <v>492736</v>
      </c>
      <c r="F10" s="92">
        <v>100</v>
      </c>
      <c r="G10" s="91">
        <v>492736</v>
      </c>
      <c r="H10" s="92">
        <v>100</v>
      </c>
      <c r="I10" s="91">
        <v>430</v>
      </c>
      <c r="J10" s="91">
        <v>21605</v>
      </c>
      <c r="K10" s="91">
        <v>29</v>
      </c>
      <c r="L10" s="91">
        <v>13849</v>
      </c>
      <c r="N10" s="16"/>
    </row>
    <row r="11" spans="1:14" s="15" customFormat="1" ht="14.25">
      <c r="A11" s="1" t="s">
        <v>21</v>
      </c>
      <c r="B11" s="19"/>
      <c r="C11" s="90">
        <v>15</v>
      </c>
      <c r="D11" s="91">
        <v>1489420</v>
      </c>
      <c r="E11" s="91">
        <v>1292078</v>
      </c>
      <c r="F11" s="92">
        <v>86.8</v>
      </c>
      <c r="G11" s="91">
        <v>1468036</v>
      </c>
      <c r="H11" s="92">
        <v>98.6</v>
      </c>
      <c r="I11" s="91">
        <v>1232</v>
      </c>
      <c r="J11" s="91">
        <v>37996</v>
      </c>
      <c r="K11" s="91">
        <v>86</v>
      </c>
      <c r="L11" s="91">
        <v>50864</v>
      </c>
      <c r="N11" s="16"/>
    </row>
    <row r="12" spans="1:14" s="15" customFormat="1" ht="14.25">
      <c r="A12" s="18" t="s">
        <v>22</v>
      </c>
      <c r="B12" s="19"/>
      <c r="C12" s="90">
        <v>369</v>
      </c>
      <c r="D12" s="91">
        <v>4117277</v>
      </c>
      <c r="E12" s="91">
        <v>3033717</v>
      </c>
      <c r="F12" s="92">
        <v>73.7</v>
      </c>
      <c r="G12" s="91">
        <v>3947970</v>
      </c>
      <c r="H12" s="92">
        <v>95.9</v>
      </c>
      <c r="I12" s="91">
        <v>3003</v>
      </c>
      <c r="J12" s="91">
        <v>68472</v>
      </c>
      <c r="K12" s="91">
        <v>59</v>
      </c>
      <c r="L12" s="91">
        <v>19185</v>
      </c>
      <c r="N12" s="16"/>
    </row>
    <row r="13" spans="1:14" s="15" customFormat="1" ht="14.25">
      <c r="A13" s="18" t="s">
        <v>23</v>
      </c>
      <c r="B13" s="19"/>
      <c r="C13" s="90">
        <v>76</v>
      </c>
      <c r="D13" s="91">
        <v>1821239</v>
      </c>
      <c r="E13" s="91">
        <v>1523364</v>
      </c>
      <c r="F13" s="92">
        <v>83.6</v>
      </c>
      <c r="G13" s="91">
        <v>1793472</v>
      </c>
      <c r="H13" s="92">
        <v>98.5</v>
      </c>
      <c r="I13" s="91">
        <v>1486</v>
      </c>
      <c r="J13" s="91">
        <v>35229</v>
      </c>
      <c r="K13" s="91">
        <v>45</v>
      </c>
      <c r="L13" s="91">
        <v>15653</v>
      </c>
      <c r="N13" s="16"/>
    </row>
    <row r="14" spans="1:14" s="15" customFormat="1" ht="14.25">
      <c r="A14" s="18" t="s">
        <v>24</v>
      </c>
      <c r="B14" s="19"/>
      <c r="C14" s="90">
        <v>293</v>
      </c>
      <c r="D14" s="91">
        <v>2296038</v>
      </c>
      <c r="E14" s="91">
        <v>1510353</v>
      </c>
      <c r="F14" s="92">
        <v>65.8</v>
      </c>
      <c r="G14" s="91">
        <v>2154498</v>
      </c>
      <c r="H14" s="92">
        <v>93.8</v>
      </c>
      <c r="I14" s="91">
        <v>1517</v>
      </c>
      <c r="J14" s="91">
        <v>33243</v>
      </c>
      <c r="K14" s="91">
        <v>14</v>
      </c>
      <c r="L14" s="91">
        <v>3532</v>
      </c>
      <c r="N14" s="16"/>
    </row>
    <row r="15" spans="1:14" s="22" customFormat="1" ht="14.25">
      <c r="A15" s="20" t="s">
        <v>27</v>
      </c>
      <c r="B15" s="21"/>
      <c r="C15" s="93">
        <v>3</v>
      </c>
      <c r="D15" s="94">
        <v>79168</v>
      </c>
      <c r="E15" s="94">
        <v>78757</v>
      </c>
      <c r="F15" s="95">
        <v>99.5</v>
      </c>
      <c r="G15" s="94">
        <v>79168</v>
      </c>
      <c r="H15" s="95">
        <v>100</v>
      </c>
      <c r="I15" s="96">
        <v>34</v>
      </c>
      <c r="J15" s="94">
        <v>1269</v>
      </c>
      <c r="K15" s="97" t="s">
        <v>41</v>
      </c>
      <c r="L15" s="97" t="s">
        <v>41</v>
      </c>
      <c r="N15" s="23"/>
    </row>
    <row r="16" spans="1:22" s="28" customFormat="1" ht="14.25">
      <c r="A16" s="24" t="s">
        <v>25</v>
      </c>
      <c r="B16" s="25"/>
      <c r="C16" s="93">
        <v>4</v>
      </c>
      <c r="D16" s="91">
        <v>65930</v>
      </c>
      <c r="E16" s="91">
        <v>65930</v>
      </c>
      <c r="F16" s="92">
        <v>100</v>
      </c>
      <c r="G16" s="91">
        <v>65930</v>
      </c>
      <c r="H16" s="92">
        <v>100</v>
      </c>
      <c r="I16" s="91">
        <v>33</v>
      </c>
      <c r="J16" s="91">
        <v>2072</v>
      </c>
      <c r="K16" s="98" t="s">
        <v>28</v>
      </c>
      <c r="L16" s="98" t="s">
        <v>29</v>
      </c>
      <c r="M16" s="26"/>
      <c r="N16" s="27"/>
      <c r="O16" s="26"/>
      <c r="P16" s="26"/>
      <c r="Q16" s="26"/>
      <c r="R16" s="26"/>
      <c r="S16" s="26"/>
      <c r="T16" s="26"/>
      <c r="U16" s="26"/>
      <c r="V16" s="26"/>
    </row>
    <row r="17" spans="1:22" s="26" customFormat="1" ht="14.25">
      <c r="A17" s="43" t="s">
        <v>26</v>
      </c>
      <c r="B17" s="29"/>
      <c r="C17" s="90">
        <v>73949</v>
      </c>
      <c r="D17" s="91">
        <v>32629754</v>
      </c>
      <c r="E17" s="91">
        <v>18670280</v>
      </c>
      <c r="F17" s="92">
        <v>57.2</v>
      </c>
      <c r="G17" s="91">
        <v>22013671</v>
      </c>
      <c r="H17" s="92">
        <v>67.5</v>
      </c>
      <c r="I17" s="91">
        <v>13064</v>
      </c>
      <c r="J17" s="91">
        <v>171048</v>
      </c>
      <c r="K17" s="91">
        <v>31</v>
      </c>
      <c r="L17" s="91">
        <v>4327</v>
      </c>
      <c r="M17" s="30"/>
      <c r="N17" s="31"/>
      <c r="O17" s="30"/>
      <c r="P17" s="30"/>
      <c r="Q17" s="30"/>
      <c r="R17" s="30"/>
      <c r="S17" s="30"/>
      <c r="T17" s="30"/>
      <c r="U17" s="30"/>
      <c r="V17" s="30"/>
    </row>
    <row r="18" spans="1:12" s="30" customFormat="1" ht="14.25">
      <c r="A18" s="32"/>
      <c r="B18" s="33"/>
      <c r="C18" s="34"/>
      <c r="D18" s="35"/>
      <c r="E18" s="35"/>
      <c r="F18" s="36"/>
      <c r="G18" s="35"/>
      <c r="H18" s="35"/>
      <c r="I18" s="37"/>
      <c r="J18" s="38"/>
      <c r="K18" s="37"/>
      <c r="L18" s="38"/>
    </row>
    <row r="19" spans="1:13" s="30" customFormat="1" ht="14.25">
      <c r="A19" s="2" t="s">
        <v>36</v>
      </c>
      <c r="B19" s="39"/>
      <c r="C19" s="40"/>
      <c r="D19" s="40"/>
      <c r="E19" s="40"/>
      <c r="F19" s="40"/>
      <c r="G19" s="40"/>
      <c r="H19" s="41"/>
      <c r="I19" s="42"/>
      <c r="J19" s="42"/>
      <c r="K19" s="42"/>
      <c r="L19" s="42"/>
      <c r="M19" s="42"/>
    </row>
    <row r="20" spans="1:8" s="30" customFormat="1" ht="14.25" hidden="1">
      <c r="A20" s="39"/>
      <c r="B20" s="39"/>
      <c r="C20" s="42"/>
      <c r="D20" s="42"/>
      <c r="E20" s="42"/>
      <c r="F20" s="42"/>
      <c r="G20" s="42"/>
      <c r="H20" s="42"/>
    </row>
    <row r="21" spans="1:12" s="30" customFormat="1" ht="14.25" hidden="1">
      <c r="A21" s="78" t="s">
        <v>38</v>
      </c>
      <c r="B21" s="39"/>
      <c r="C21" s="79">
        <f>SUM(C10:C11,C13:C14,C17)</f>
        <v>74337</v>
      </c>
      <c r="D21" s="79">
        <f>SUM(D10:D11,D13:D14,D16,D17)</f>
        <v>38795117</v>
      </c>
      <c r="E21" s="79">
        <f aca="true" t="shared" si="1" ref="E21:L21">SUM(E10:E11,E13:E14,E16,E17)</f>
        <v>23554741</v>
      </c>
      <c r="F21" s="79"/>
      <c r="G21" s="79">
        <f t="shared" si="1"/>
        <v>27988343</v>
      </c>
      <c r="H21" s="79">
        <f t="shared" si="1"/>
        <v>558.4000000000001</v>
      </c>
      <c r="I21" s="79">
        <f>SUM(I10:I11,I13:I14,I16,I17)</f>
        <v>17762</v>
      </c>
      <c r="J21" s="79">
        <f t="shared" si="1"/>
        <v>301193</v>
      </c>
      <c r="K21" s="79">
        <f t="shared" si="1"/>
        <v>205</v>
      </c>
      <c r="L21" s="79">
        <f t="shared" si="1"/>
        <v>88225</v>
      </c>
    </row>
    <row r="22" spans="1:8" s="30" customFormat="1" ht="14.25">
      <c r="A22" s="39"/>
      <c r="B22" s="39"/>
      <c r="C22" s="42"/>
      <c r="D22" s="42"/>
      <c r="E22" s="42"/>
      <c r="F22" s="42"/>
      <c r="G22" s="42"/>
      <c r="H22" s="42"/>
    </row>
    <row r="23" spans="1:8" s="30" customFormat="1" ht="15" thickBot="1">
      <c r="A23" s="44" t="s">
        <v>42</v>
      </c>
      <c r="B23" s="46"/>
      <c r="C23" s="46"/>
      <c r="D23" s="46"/>
      <c r="E23" s="46"/>
      <c r="F23" s="47"/>
      <c r="G23" s="46"/>
      <c r="H23" s="47" t="s">
        <v>1</v>
      </c>
    </row>
    <row r="24" spans="1:8" s="30" customFormat="1" ht="15" thickTop="1">
      <c r="A24" s="86" t="s">
        <v>14</v>
      </c>
      <c r="B24" s="87"/>
      <c r="C24" s="49" t="s">
        <v>12</v>
      </c>
      <c r="D24" s="50" t="s">
        <v>13</v>
      </c>
      <c r="E24" s="51" t="s">
        <v>3</v>
      </c>
      <c r="F24" s="52"/>
      <c r="G24" s="51" t="s">
        <v>4</v>
      </c>
      <c r="H24" s="51"/>
    </row>
    <row r="25" spans="1:8" s="30" customFormat="1" ht="14.25">
      <c r="A25" s="88"/>
      <c r="B25" s="89"/>
      <c r="C25" s="53" t="s">
        <v>8</v>
      </c>
      <c r="D25" s="53" t="s">
        <v>15</v>
      </c>
      <c r="E25" s="53" t="s">
        <v>16</v>
      </c>
      <c r="F25" s="53" t="s">
        <v>8</v>
      </c>
      <c r="G25" s="53" t="s">
        <v>16</v>
      </c>
      <c r="H25" s="54" t="s">
        <v>8</v>
      </c>
    </row>
    <row r="26" spans="1:8" s="30" customFormat="1" ht="14.25">
      <c r="A26" s="48"/>
      <c r="B26" s="49"/>
      <c r="C26" s="48"/>
      <c r="D26" s="48"/>
      <c r="E26" s="48"/>
      <c r="F26" s="48"/>
      <c r="G26" s="48"/>
      <c r="H26" s="48"/>
    </row>
    <row r="27" spans="1:8" ht="14.25">
      <c r="A27" s="55" t="s">
        <v>11</v>
      </c>
      <c r="B27" s="56"/>
      <c r="C27" s="57">
        <v>349.1</v>
      </c>
      <c r="D27" s="58" t="s">
        <v>37</v>
      </c>
      <c r="E27" s="59">
        <v>229</v>
      </c>
      <c r="F27" s="57">
        <v>29.9</v>
      </c>
      <c r="G27" s="59">
        <v>18</v>
      </c>
      <c r="H27" s="57">
        <v>24.3</v>
      </c>
    </row>
    <row r="28" spans="1:8" ht="14.25">
      <c r="A28" s="60" t="s">
        <v>33</v>
      </c>
      <c r="B28" s="61"/>
      <c r="C28" s="62">
        <v>115.4</v>
      </c>
      <c r="D28" s="63">
        <v>100</v>
      </c>
      <c r="E28" s="64">
        <v>79</v>
      </c>
      <c r="F28" s="65">
        <v>4.2</v>
      </c>
      <c r="G28" s="66">
        <v>1</v>
      </c>
      <c r="H28" s="65">
        <v>0.9</v>
      </c>
    </row>
    <row r="29" spans="1:8" ht="14.25">
      <c r="A29" s="60" t="s">
        <v>34</v>
      </c>
      <c r="B29" s="67"/>
      <c r="C29" s="62">
        <v>81.7</v>
      </c>
      <c r="D29" s="63">
        <v>64</v>
      </c>
      <c r="E29" s="64">
        <v>51</v>
      </c>
      <c r="F29" s="68">
        <v>12.299999999999999</v>
      </c>
      <c r="G29" s="66">
        <v>2</v>
      </c>
      <c r="H29" s="68">
        <v>1.8</v>
      </c>
    </row>
    <row r="30" spans="1:8" ht="14.25">
      <c r="A30" s="60" t="s">
        <v>35</v>
      </c>
      <c r="B30" s="67"/>
      <c r="C30" s="65">
        <v>152</v>
      </c>
      <c r="D30" s="63">
        <v>100</v>
      </c>
      <c r="E30" s="64">
        <v>99</v>
      </c>
      <c r="F30" s="65">
        <v>13.4</v>
      </c>
      <c r="G30" s="66">
        <v>15</v>
      </c>
      <c r="H30" s="65">
        <v>21.6</v>
      </c>
    </row>
    <row r="31" spans="1:8" ht="14.25">
      <c r="A31" s="69"/>
      <c r="B31" s="70"/>
      <c r="C31" s="69"/>
      <c r="D31" s="69"/>
      <c r="E31" s="69"/>
      <c r="F31" s="69"/>
      <c r="G31" s="69"/>
      <c r="H31" s="69"/>
    </row>
    <row r="32" ht="14.25">
      <c r="A32" s="45" t="s">
        <v>39</v>
      </c>
    </row>
  </sheetData>
  <sheetProtection/>
  <mergeCells count="4">
    <mergeCell ref="A5:B6"/>
    <mergeCell ref="C5:C6"/>
    <mergeCell ref="D5:D6"/>
    <mergeCell ref="A24:B25"/>
  </mergeCells>
  <printOptions horizontalCentered="1"/>
  <pageMargins left="0.31496062992125984" right="0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2014-07-23T05:43:28Z</cp:lastPrinted>
  <dcterms:created xsi:type="dcterms:W3CDTF">2003-01-27T06:53:55Z</dcterms:created>
  <dcterms:modified xsi:type="dcterms:W3CDTF">2014-07-23T05:43:31Z</dcterms:modified>
  <cp:category/>
  <cp:version/>
  <cp:contentType/>
  <cp:contentStatus/>
</cp:coreProperties>
</file>