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43" sheetId="1" r:id="rId1"/>
  </sheets>
  <definedNames/>
  <calcPr fullCalcOnLoad="1"/>
</workbook>
</file>

<file path=xl/sharedStrings.xml><?xml version="1.0" encoding="utf-8"?>
<sst xmlns="http://schemas.openxmlformats.org/spreadsheetml/2006/main" count="76" uniqueCount="41">
  <si>
    <t>中学校</t>
  </si>
  <si>
    <t>（単位：人、％）</t>
  </si>
  <si>
    <t>3月卒業者</t>
  </si>
  <si>
    <t>Ａ</t>
  </si>
  <si>
    <t>Ｂ</t>
  </si>
  <si>
    <t>Ｃ</t>
  </si>
  <si>
    <t>Ｄ</t>
  </si>
  <si>
    <t>Ｅ</t>
  </si>
  <si>
    <t>Ｆ</t>
  </si>
  <si>
    <t>Ｇ</t>
  </si>
  <si>
    <t>進学率</t>
  </si>
  <si>
    <t>就職率</t>
  </si>
  <si>
    <t>計</t>
  </si>
  <si>
    <t>男</t>
  </si>
  <si>
    <t>女</t>
  </si>
  <si>
    <t>高等学校等進学者</t>
  </si>
  <si>
    <t>専修学校  （高等課程）進学者</t>
  </si>
  <si>
    <t>専修学校  （一般課程）等入学者</t>
  </si>
  <si>
    <t>公共職業能力開発施設等入学者</t>
  </si>
  <si>
    <t>就職者</t>
  </si>
  <si>
    <t>左記以外の者</t>
  </si>
  <si>
    <t>対前年増減数</t>
  </si>
  <si>
    <t>高等学校</t>
  </si>
  <si>
    <t>大学等  進学者</t>
  </si>
  <si>
    <t>専修学校  （専門課程）進学者</t>
  </si>
  <si>
    <t>一時的な仕事に就いた者</t>
  </si>
  <si>
    <t>Ｈ</t>
  </si>
  <si>
    <t>左記Ａ,Ｂ,Ｃ,Ｄのうち就職している者  （再掲）</t>
  </si>
  <si>
    <r>
      <t>死 亡    不</t>
    </r>
    <r>
      <rPr>
        <sz val="12"/>
        <rFont val="Osaka"/>
        <family val="3"/>
      </rPr>
      <t xml:space="preserve"> </t>
    </r>
    <r>
      <rPr>
        <sz val="12"/>
        <rFont val="Osaka"/>
        <family val="3"/>
      </rPr>
      <t>詳</t>
    </r>
  </si>
  <si>
    <r>
      <t>192</t>
    </r>
    <r>
      <rPr>
        <sz val="12"/>
        <rFont val="Osaka"/>
        <family val="3"/>
      </rPr>
      <t>　教育・文化</t>
    </r>
  </si>
  <si>
    <t>教育・文化　193</t>
  </si>
  <si>
    <t>進　学　率</t>
  </si>
  <si>
    <t>就　職　率</t>
  </si>
  <si>
    <t>3　月　卒　業　者</t>
  </si>
  <si>
    <t>　注：就職率は、就職進学者等を含んで算出。</t>
  </si>
  <si>
    <t>資料：県統計課「学校基本調査報告書」</t>
  </si>
  <si>
    <t>-</t>
  </si>
  <si>
    <t>-</t>
  </si>
  <si>
    <t xml:space="preserve">区分
</t>
  </si>
  <si>
    <r>
      <t xml:space="preserve">  平成23年</t>
    </r>
  </si>
  <si>
    <t>142　中学校・高等学校卒業者の進路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</si>
</sst>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#,##0.0_ "/>
    <numFmt numFmtId="215" formatCode="&quot;¥&quot;#,##0.0;&quot;¥&quot;\-#,##0.0"/>
    <numFmt numFmtId="216" formatCode="0.0_ "/>
    <numFmt numFmtId="217" formatCode="0.0;&quot;△ &quot;0.0"/>
  </numFmts>
  <fonts count="4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Osaka"/>
      <family val="3"/>
    </font>
    <font>
      <sz val="10"/>
      <name val="Osaka"/>
      <family val="3"/>
    </font>
    <font>
      <b/>
      <sz val="14"/>
      <name val="Osaka"/>
      <family val="3"/>
    </font>
    <font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212" fontId="0" fillId="0" borderId="0" xfId="49" applyNumberFormat="1" applyFont="1" applyFill="1" applyAlignment="1">
      <alignment/>
    </xf>
    <xf numFmtId="212" fontId="1" fillId="0" borderId="0" xfId="49" applyNumberFormat="1" applyFont="1" applyFill="1" applyBorder="1" applyAlignment="1">
      <alignment horizontal="right"/>
    </xf>
    <xf numFmtId="212" fontId="0" fillId="0" borderId="0" xfId="49" applyNumberFormat="1" applyFont="1" applyFill="1" applyBorder="1" applyAlignment="1">
      <alignment horizontal="right"/>
    </xf>
    <xf numFmtId="212" fontId="1" fillId="0" borderId="0" xfId="49" applyNumberFormat="1" applyFont="1" applyFill="1" applyBorder="1" applyAlignment="1">
      <alignment/>
    </xf>
    <xf numFmtId="0" fontId="0" fillId="0" borderId="0" xfId="0" applyFill="1" applyAlignment="1">
      <alignment/>
    </xf>
    <xf numFmtId="212" fontId="0" fillId="0" borderId="0" xfId="49" applyNumberFormat="1" applyFont="1" applyFill="1" applyAlignment="1">
      <alignment/>
    </xf>
    <xf numFmtId="0" fontId="0" fillId="0" borderId="0" xfId="0" applyFill="1" applyAlignment="1">
      <alignment horizontal="right"/>
    </xf>
    <xf numFmtId="212" fontId="9" fillId="0" borderId="0" xfId="49" applyNumberFormat="1" applyFont="1" applyFill="1" applyAlignment="1">
      <alignment/>
    </xf>
    <xf numFmtId="212" fontId="10" fillId="0" borderId="0" xfId="49" applyNumberFormat="1" applyFont="1" applyFill="1" applyAlignment="1">
      <alignment/>
    </xf>
    <xf numFmtId="212" fontId="1" fillId="0" borderId="10" xfId="49" applyNumberFormat="1" applyFont="1" applyFill="1" applyBorder="1" applyAlignment="1">
      <alignment/>
    </xf>
    <xf numFmtId="212" fontId="0" fillId="0" borderId="10" xfId="49" applyNumberFormat="1" applyFont="1" applyFill="1" applyBorder="1" applyAlignment="1">
      <alignment/>
    </xf>
    <xf numFmtId="212" fontId="0" fillId="0" borderId="11" xfId="49" applyNumberFormat="1" applyFont="1" applyFill="1" applyBorder="1" applyAlignment="1">
      <alignment/>
    </xf>
    <xf numFmtId="212" fontId="0" fillId="0" borderId="12" xfId="49" applyNumberFormat="1" applyFont="1" applyFill="1" applyBorder="1" applyAlignment="1">
      <alignment/>
    </xf>
    <xf numFmtId="212" fontId="0" fillId="0" borderId="13" xfId="49" applyNumberFormat="1" applyFont="1" applyFill="1" applyBorder="1" applyAlignment="1">
      <alignment horizontal="center" vertical="center" wrapText="1"/>
    </xf>
    <xf numFmtId="212" fontId="0" fillId="0" borderId="14" xfId="49" applyNumberFormat="1" applyFont="1" applyFill="1" applyBorder="1" applyAlignment="1">
      <alignment horizontal="center" vertical="center" wrapText="1"/>
    </xf>
    <xf numFmtId="212" fontId="0" fillId="0" borderId="15" xfId="49" applyNumberFormat="1" applyFont="1" applyFill="1" applyBorder="1" applyAlignment="1">
      <alignment horizontal="center" vertical="center" wrapText="1"/>
    </xf>
    <xf numFmtId="212" fontId="7" fillId="0" borderId="16" xfId="49" applyNumberFormat="1" applyFont="1" applyFill="1" applyBorder="1" applyAlignment="1">
      <alignment vertical="center" wrapText="1"/>
    </xf>
    <xf numFmtId="212" fontId="8" fillId="0" borderId="16" xfId="49" applyNumberFormat="1" applyFont="1" applyFill="1" applyBorder="1" applyAlignment="1">
      <alignment horizontal="center" wrapText="1"/>
    </xf>
    <xf numFmtId="212" fontId="8" fillId="0" borderId="16" xfId="49" applyNumberFormat="1" applyFont="1" applyFill="1" applyBorder="1" applyAlignment="1">
      <alignment wrapText="1"/>
    </xf>
    <xf numFmtId="212" fontId="0" fillId="0" borderId="16" xfId="49" applyNumberFormat="1" applyFont="1" applyFill="1" applyBorder="1" applyAlignment="1">
      <alignment horizontal="center" vertical="center" wrapText="1"/>
    </xf>
    <xf numFmtId="212" fontId="0" fillId="0" borderId="17" xfId="49" applyNumberFormat="1" applyFont="1" applyFill="1" applyBorder="1" applyAlignment="1">
      <alignment vertical="center" wrapText="1"/>
    </xf>
    <xf numFmtId="212" fontId="0" fillId="0" borderId="13" xfId="49" applyNumberFormat="1" applyFont="1" applyFill="1" applyBorder="1" applyAlignment="1">
      <alignment horizontal="center" vertical="center" wrapText="1"/>
    </xf>
    <xf numFmtId="212" fontId="0" fillId="0" borderId="14" xfId="49" applyNumberFormat="1" applyFont="1" applyFill="1" applyBorder="1" applyAlignment="1">
      <alignment horizontal="center" vertical="center" wrapText="1"/>
    </xf>
    <xf numFmtId="212" fontId="0" fillId="0" borderId="15" xfId="49" applyNumberFormat="1" applyFont="1" applyFill="1" applyBorder="1" applyAlignment="1">
      <alignment horizontal="center" vertical="center" wrapText="1"/>
    </xf>
    <xf numFmtId="212" fontId="0" fillId="0" borderId="0" xfId="49" applyNumberFormat="1" applyFont="1" applyFill="1" applyAlignment="1">
      <alignment wrapText="1"/>
    </xf>
    <xf numFmtId="212" fontId="0" fillId="0" borderId="18" xfId="49" applyNumberFormat="1" applyFont="1" applyFill="1" applyBorder="1" applyAlignment="1">
      <alignment horizontal="left"/>
    </xf>
    <xf numFmtId="212" fontId="0" fillId="0" borderId="19" xfId="49" applyNumberFormat="1" applyFont="1" applyFill="1" applyBorder="1" applyAlignment="1">
      <alignment/>
    </xf>
    <xf numFmtId="212" fontId="0" fillId="0" borderId="0" xfId="49" applyNumberFormat="1" applyFont="1" applyFill="1" applyBorder="1" applyAlignment="1">
      <alignment/>
    </xf>
    <xf numFmtId="213" fontId="0" fillId="0" borderId="0" xfId="49" applyNumberFormat="1" applyFont="1" applyFill="1" applyBorder="1" applyAlignment="1">
      <alignment/>
    </xf>
    <xf numFmtId="212" fontId="0" fillId="0" borderId="18" xfId="49" applyNumberFormat="1" applyFont="1" applyFill="1" applyBorder="1" applyAlignment="1">
      <alignment horizontal="center"/>
    </xf>
    <xf numFmtId="213" fontId="1" fillId="0" borderId="0" xfId="49" applyNumberFormat="1" applyFont="1" applyFill="1" applyBorder="1" applyAlignment="1">
      <alignment/>
    </xf>
    <xf numFmtId="212" fontId="1" fillId="0" borderId="18" xfId="49" applyNumberFormat="1" applyFont="1" applyFill="1" applyBorder="1" applyAlignment="1">
      <alignment horizontal="center"/>
    </xf>
    <xf numFmtId="212" fontId="1" fillId="0" borderId="19" xfId="49" applyNumberFormat="1" applyFont="1" applyFill="1" applyBorder="1" applyAlignment="1">
      <alignment/>
    </xf>
    <xf numFmtId="212" fontId="46" fillId="0" borderId="20" xfId="49" applyNumberFormat="1" applyFont="1" applyFill="1" applyBorder="1" applyAlignment="1">
      <alignment/>
    </xf>
    <xf numFmtId="212" fontId="0" fillId="0" borderId="16" xfId="49" applyNumberFormat="1" applyFont="1" applyFill="1" applyBorder="1" applyAlignment="1">
      <alignment/>
    </xf>
    <xf numFmtId="212" fontId="0" fillId="0" borderId="21" xfId="49" applyNumberFormat="1" applyFont="1" applyFill="1" applyBorder="1" applyAlignment="1">
      <alignment/>
    </xf>
    <xf numFmtId="212" fontId="0" fillId="0" borderId="21" xfId="49" applyNumberFormat="1" applyFont="1" applyFill="1" applyBorder="1" applyAlignment="1">
      <alignment horizontal="right"/>
    </xf>
    <xf numFmtId="213" fontId="0" fillId="0" borderId="21" xfId="49" applyNumberFormat="1" applyFont="1" applyFill="1" applyBorder="1" applyAlignment="1">
      <alignment/>
    </xf>
    <xf numFmtId="213" fontId="0" fillId="0" borderId="21" xfId="49" applyNumberFormat="1" applyFont="1" applyFill="1" applyBorder="1" applyAlignment="1">
      <alignment horizontal="right"/>
    </xf>
    <xf numFmtId="212" fontId="0" fillId="0" borderId="11" xfId="49" applyNumberFormat="1" applyFont="1" applyFill="1" applyBorder="1" applyAlignment="1">
      <alignment horizontal="centerContinuous"/>
    </xf>
    <xf numFmtId="212" fontId="0" fillId="0" borderId="22" xfId="49" applyNumberFormat="1" applyFont="1" applyFill="1" applyBorder="1" applyAlignment="1">
      <alignment horizontal="centerContinuous"/>
    </xf>
    <xf numFmtId="212" fontId="0" fillId="0" borderId="0" xfId="49" applyNumberFormat="1" applyFont="1" applyFill="1" applyAlignment="1">
      <alignment horizontal="center"/>
    </xf>
    <xf numFmtId="212" fontId="0" fillId="0" borderId="17" xfId="49" applyNumberFormat="1" applyFont="1" applyFill="1" applyBorder="1" applyAlignment="1">
      <alignment horizontal="center" vertical="center" wrapText="1"/>
    </xf>
    <xf numFmtId="212" fontId="8" fillId="0" borderId="17" xfId="49" applyNumberFormat="1" applyFont="1" applyFill="1" applyBorder="1" applyAlignment="1">
      <alignment horizontal="center" wrapText="1"/>
    </xf>
    <xf numFmtId="212" fontId="8" fillId="0" borderId="17" xfId="49" applyNumberFormat="1" applyFont="1" applyFill="1" applyBorder="1" applyAlignment="1">
      <alignment wrapText="1"/>
    </xf>
    <xf numFmtId="212" fontId="0" fillId="0" borderId="17" xfId="49" applyNumberFormat="1" applyFont="1" applyFill="1" applyBorder="1" applyAlignment="1">
      <alignment horizontal="center" vertical="center" wrapText="1"/>
    </xf>
    <xf numFmtId="212" fontId="0" fillId="0" borderId="16" xfId="49" applyNumberFormat="1" applyFont="1" applyFill="1" applyBorder="1" applyAlignment="1">
      <alignment vertical="center" wrapText="1"/>
    </xf>
    <xf numFmtId="212" fontId="0" fillId="0" borderId="0" xfId="49" applyNumberFormat="1" applyFont="1" applyFill="1" applyAlignment="1">
      <alignment/>
    </xf>
    <xf numFmtId="217" fontId="0" fillId="0" borderId="21" xfId="49" applyNumberFormat="1" applyFont="1" applyFill="1" applyBorder="1" applyAlignment="1">
      <alignment horizontal="right"/>
    </xf>
    <xf numFmtId="212" fontId="1" fillId="0" borderId="21" xfId="49" applyNumberFormat="1" applyFont="1" applyFill="1" applyBorder="1" applyAlignment="1">
      <alignment horizontal="right"/>
    </xf>
    <xf numFmtId="212" fontId="8" fillId="0" borderId="12" xfId="49" applyNumberFormat="1" applyFont="1" applyFill="1" applyBorder="1" applyAlignment="1">
      <alignment wrapText="1"/>
    </xf>
    <xf numFmtId="0" fontId="0" fillId="0" borderId="17" xfId="0" applyFill="1" applyBorder="1" applyAlignment="1">
      <alignment/>
    </xf>
    <xf numFmtId="212" fontId="8" fillId="0" borderId="12" xfId="49" applyNumberFormat="1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212" fontId="0" fillId="0" borderId="23" xfId="49" applyNumberFormat="1" applyFont="1" applyFill="1" applyBorder="1" applyAlignment="1">
      <alignment horizontal="center" vertical="center" wrapText="1"/>
    </xf>
    <xf numFmtId="212" fontId="0" fillId="0" borderId="20" xfId="49" applyNumberFormat="1" applyFont="1" applyFill="1" applyBorder="1" applyAlignment="1">
      <alignment horizontal="center" vertical="center"/>
    </xf>
    <xf numFmtId="212" fontId="0" fillId="0" borderId="24" xfId="49" applyNumberFormat="1" applyFont="1" applyFill="1" applyBorder="1" applyAlignment="1">
      <alignment horizontal="center"/>
    </xf>
    <xf numFmtId="212" fontId="0" fillId="0" borderId="25" xfId="49" applyNumberFormat="1" applyFont="1" applyFill="1" applyBorder="1" applyAlignment="1">
      <alignment horizontal="center"/>
    </xf>
    <xf numFmtId="212" fontId="0" fillId="0" borderId="26" xfId="49" applyNumberFormat="1" applyFont="1" applyFill="1" applyBorder="1" applyAlignment="1">
      <alignment horizontal="center"/>
    </xf>
    <xf numFmtId="212" fontId="0" fillId="0" borderId="25" xfId="49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4" sqref="A4"/>
    </sheetView>
  </sheetViews>
  <sheetFormatPr defaultColWidth="11" defaultRowHeight="15"/>
  <cols>
    <col min="1" max="1" width="14.09765625" style="1" customWidth="1"/>
    <col min="2" max="5" width="9.69921875" style="1" customWidth="1"/>
    <col min="6" max="19" width="8.8984375" style="1" customWidth="1"/>
    <col min="20" max="16384" width="11" style="1" customWidth="1"/>
  </cols>
  <sheetData>
    <row r="1" spans="1:18" s="6" customFormat="1" ht="14.25">
      <c r="A1" s="5" t="s">
        <v>29</v>
      </c>
      <c r="R1" s="7" t="s">
        <v>30</v>
      </c>
    </row>
    <row r="3" s="9" customFormat="1" ht="17.25">
      <c r="A3" s="8" t="s">
        <v>40</v>
      </c>
    </row>
    <row r="5" spans="1:18" s="6" customFormat="1" ht="15" thickBot="1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 t="s">
        <v>1</v>
      </c>
      <c r="R5" s="11"/>
    </row>
    <row r="6" spans="1:18" s="6" customFormat="1" ht="17.25" customHeight="1" thickTop="1">
      <c r="A6" s="55" t="s">
        <v>38</v>
      </c>
      <c r="B6" s="57" t="s">
        <v>33</v>
      </c>
      <c r="C6" s="58"/>
      <c r="D6" s="59"/>
      <c r="E6" s="12" t="s">
        <v>3</v>
      </c>
      <c r="F6" s="12" t="s">
        <v>4</v>
      </c>
      <c r="G6" s="12" t="s">
        <v>5</v>
      </c>
      <c r="H6" s="12" t="s">
        <v>6</v>
      </c>
      <c r="I6" s="12" t="s">
        <v>7</v>
      </c>
      <c r="J6" s="13" t="s">
        <v>8</v>
      </c>
      <c r="K6" s="12" t="s">
        <v>9</v>
      </c>
      <c r="L6" s="51" t="s">
        <v>27</v>
      </c>
      <c r="M6" s="57" t="s">
        <v>31</v>
      </c>
      <c r="N6" s="58"/>
      <c r="O6" s="59"/>
      <c r="P6" s="57" t="s">
        <v>32</v>
      </c>
      <c r="Q6" s="60"/>
      <c r="R6" s="60"/>
    </row>
    <row r="7" spans="1:18" s="25" customFormat="1" ht="54.75" customHeight="1">
      <c r="A7" s="56"/>
      <c r="B7" s="14" t="s">
        <v>12</v>
      </c>
      <c r="C7" s="15" t="s">
        <v>13</v>
      </c>
      <c r="D7" s="16" t="s">
        <v>14</v>
      </c>
      <c r="E7" s="17" t="s">
        <v>15</v>
      </c>
      <c r="F7" s="18" t="s">
        <v>16</v>
      </c>
      <c r="G7" s="18" t="s">
        <v>17</v>
      </c>
      <c r="H7" s="19" t="s">
        <v>18</v>
      </c>
      <c r="I7" s="20" t="s">
        <v>19</v>
      </c>
      <c r="J7" s="21" t="s">
        <v>20</v>
      </c>
      <c r="K7" s="20" t="s">
        <v>28</v>
      </c>
      <c r="L7" s="52"/>
      <c r="M7" s="22" t="s">
        <v>12</v>
      </c>
      <c r="N7" s="23" t="s">
        <v>13</v>
      </c>
      <c r="O7" s="24" t="s">
        <v>14</v>
      </c>
      <c r="P7" s="22" t="s">
        <v>12</v>
      </c>
      <c r="Q7" s="23" t="s">
        <v>13</v>
      </c>
      <c r="R7" s="22" t="s">
        <v>14</v>
      </c>
    </row>
    <row r="8" spans="1:18" ht="20.25" customHeight="1">
      <c r="A8" s="26" t="s">
        <v>39</v>
      </c>
      <c r="B8" s="27">
        <v>20887</v>
      </c>
      <c r="C8" s="28">
        <v>10671</v>
      </c>
      <c r="D8" s="28">
        <v>10216</v>
      </c>
      <c r="E8" s="28">
        <v>20465</v>
      </c>
      <c r="F8" s="28">
        <v>126</v>
      </c>
      <c r="G8" s="28">
        <v>15</v>
      </c>
      <c r="H8" s="3">
        <v>3</v>
      </c>
      <c r="I8" s="28">
        <v>60</v>
      </c>
      <c r="J8" s="28">
        <v>184</v>
      </c>
      <c r="K8" s="3">
        <v>34</v>
      </c>
      <c r="L8" s="28">
        <v>1</v>
      </c>
      <c r="M8" s="29">
        <v>98</v>
      </c>
      <c r="N8" s="29">
        <v>97.6</v>
      </c>
      <c r="O8" s="29">
        <v>98.4</v>
      </c>
      <c r="P8" s="29">
        <v>0.2872600181931345</v>
      </c>
      <c r="Q8" s="29">
        <v>0.468559647643145</v>
      </c>
      <c r="R8" s="31">
        <v>0.09788566953797964</v>
      </c>
    </row>
    <row r="9" spans="1:18" ht="20.25" customHeight="1">
      <c r="A9" s="30">
        <v>24</v>
      </c>
      <c r="B9" s="27">
        <v>20220</v>
      </c>
      <c r="C9" s="28">
        <v>10243</v>
      </c>
      <c r="D9" s="28">
        <v>9977</v>
      </c>
      <c r="E9" s="28">
        <v>19835</v>
      </c>
      <c r="F9" s="28">
        <v>139</v>
      </c>
      <c r="G9" s="28">
        <v>25</v>
      </c>
      <c r="H9" s="3">
        <v>6</v>
      </c>
      <c r="I9" s="28">
        <v>55</v>
      </c>
      <c r="J9" s="28">
        <v>160</v>
      </c>
      <c r="K9" s="3" t="s">
        <v>36</v>
      </c>
      <c r="L9" s="28">
        <v>8</v>
      </c>
      <c r="M9" s="29">
        <v>98.1</v>
      </c>
      <c r="N9" s="29">
        <v>97.6</v>
      </c>
      <c r="O9" s="29">
        <v>98.6</v>
      </c>
      <c r="P9" s="29">
        <f>I9/B9*100</f>
        <v>0.27200791295746785</v>
      </c>
      <c r="Q9" s="29">
        <f>47/C9*100</f>
        <v>0.45884994630479353</v>
      </c>
      <c r="R9" s="29">
        <f>8/D9*100</f>
        <v>0.0801844241756039</v>
      </c>
    </row>
    <row r="10" spans="1:18" s="6" customFormat="1" ht="20.25" customHeight="1">
      <c r="A10" s="32">
        <v>25</v>
      </c>
      <c r="B10" s="33">
        <v>19427</v>
      </c>
      <c r="C10" s="4">
        <v>9907</v>
      </c>
      <c r="D10" s="4">
        <v>9520</v>
      </c>
      <c r="E10" s="4">
        <v>19072</v>
      </c>
      <c r="F10" s="4">
        <v>121</v>
      </c>
      <c r="G10" s="4">
        <v>13</v>
      </c>
      <c r="H10" s="2">
        <v>2</v>
      </c>
      <c r="I10" s="4">
        <v>59</v>
      </c>
      <c r="J10" s="4">
        <v>160</v>
      </c>
      <c r="K10" s="2" t="s">
        <v>36</v>
      </c>
      <c r="L10" s="4">
        <v>6</v>
      </c>
      <c r="M10" s="31">
        <v>98.2</v>
      </c>
      <c r="N10" s="31">
        <v>97.9</v>
      </c>
      <c r="O10" s="31">
        <v>98.5</v>
      </c>
      <c r="P10" s="31">
        <f>I10/B10*100</f>
        <v>0.30370103464250786</v>
      </c>
      <c r="Q10" s="31">
        <f>47/C10*100</f>
        <v>0.4744120318966387</v>
      </c>
      <c r="R10" s="31">
        <f>8/D10*100</f>
        <v>0.08403361344537816</v>
      </c>
    </row>
    <row r="11" spans="1:18" ht="20.25" customHeight="1">
      <c r="A11" s="34" t="s">
        <v>21</v>
      </c>
      <c r="B11" s="35">
        <f>B10-B9</f>
        <v>-793</v>
      </c>
      <c r="C11" s="36">
        <f aca="true" t="shared" si="0" ref="C11:R11">C10-C9</f>
        <v>-336</v>
      </c>
      <c r="D11" s="36">
        <f t="shared" si="0"/>
        <v>-457</v>
      </c>
      <c r="E11" s="36">
        <f t="shared" si="0"/>
        <v>-763</v>
      </c>
      <c r="F11" s="36">
        <f t="shared" si="0"/>
        <v>-18</v>
      </c>
      <c r="G11" s="36">
        <f t="shared" si="0"/>
        <v>-12</v>
      </c>
      <c r="H11" s="37">
        <f t="shared" si="0"/>
        <v>-4</v>
      </c>
      <c r="I11" s="36">
        <f t="shared" si="0"/>
        <v>4</v>
      </c>
      <c r="J11" s="36">
        <f t="shared" si="0"/>
        <v>0</v>
      </c>
      <c r="K11" s="50" t="s">
        <v>36</v>
      </c>
      <c r="L11" s="36">
        <f t="shared" si="0"/>
        <v>-2</v>
      </c>
      <c r="M11" s="38">
        <f t="shared" si="0"/>
        <v>0.10000000000000853</v>
      </c>
      <c r="N11" s="38">
        <f t="shared" si="0"/>
        <v>0.30000000000001137</v>
      </c>
      <c r="O11" s="39">
        <f t="shared" si="0"/>
        <v>-0.09999999999999432</v>
      </c>
      <c r="P11" s="49">
        <f>P10-P9</f>
        <v>0.031693121685040015</v>
      </c>
      <c r="Q11" s="38">
        <f t="shared" si="0"/>
        <v>0.015562085591845187</v>
      </c>
      <c r="R11" s="39">
        <f t="shared" si="0"/>
        <v>0.0038491892697742613</v>
      </c>
    </row>
    <row r="12" ht="12.75" customHeight="1"/>
    <row r="13" spans="1:19" s="6" customFormat="1" ht="15" thickBot="1">
      <c r="A13" s="10" t="s">
        <v>22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8" s="6" customFormat="1" ht="15" customHeight="1" thickTop="1">
      <c r="A14" s="55" t="s">
        <v>38</v>
      </c>
      <c r="B14" s="40" t="s">
        <v>2</v>
      </c>
      <c r="C14" s="41"/>
      <c r="D14" s="41"/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2" t="s">
        <v>8</v>
      </c>
      <c r="K14" s="12" t="s">
        <v>9</v>
      </c>
      <c r="L14" s="13" t="s">
        <v>26</v>
      </c>
      <c r="M14" s="53" t="s">
        <v>27</v>
      </c>
      <c r="N14" s="12"/>
      <c r="O14" s="42" t="s">
        <v>10</v>
      </c>
      <c r="Q14" s="12"/>
      <c r="R14" s="42" t="s">
        <v>11</v>
      </c>
    </row>
    <row r="15" spans="1:19" ht="62.25" customHeight="1">
      <c r="A15" s="56"/>
      <c r="B15" s="14" t="s">
        <v>12</v>
      </c>
      <c r="C15" s="15" t="s">
        <v>13</v>
      </c>
      <c r="D15" s="16" t="s">
        <v>14</v>
      </c>
      <c r="E15" s="43" t="s">
        <v>23</v>
      </c>
      <c r="F15" s="44" t="s">
        <v>24</v>
      </c>
      <c r="G15" s="44" t="s">
        <v>17</v>
      </c>
      <c r="H15" s="45" t="s">
        <v>18</v>
      </c>
      <c r="I15" s="46" t="s">
        <v>19</v>
      </c>
      <c r="J15" s="47" t="s">
        <v>25</v>
      </c>
      <c r="K15" s="47" t="s">
        <v>20</v>
      </c>
      <c r="L15" s="46" t="s">
        <v>28</v>
      </c>
      <c r="M15" s="54"/>
      <c r="N15" s="23" t="s">
        <v>12</v>
      </c>
      <c r="O15" s="23" t="s">
        <v>13</v>
      </c>
      <c r="P15" s="24" t="s">
        <v>14</v>
      </c>
      <c r="Q15" s="22" t="s">
        <v>12</v>
      </c>
      <c r="R15" s="23" t="s">
        <v>13</v>
      </c>
      <c r="S15" s="24" t="s">
        <v>14</v>
      </c>
    </row>
    <row r="16" spans="1:19" ht="18" customHeight="1">
      <c r="A16" s="26" t="s">
        <v>39</v>
      </c>
      <c r="B16" s="27">
        <v>19726</v>
      </c>
      <c r="C16" s="28">
        <v>9998</v>
      </c>
      <c r="D16" s="28">
        <v>9728</v>
      </c>
      <c r="E16" s="28">
        <v>8351</v>
      </c>
      <c r="F16" s="28">
        <v>3595</v>
      </c>
      <c r="G16" s="28">
        <v>972</v>
      </c>
      <c r="H16" s="28">
        <v>175</v>
      </c>
      <c r="I16" s="28">
        <v>5405</v>
      </c>
      <c r="J16" s="28">
        <v>301</v>
      </c>
      <c r="K16" s="28">
        <v>905</v>
      </c>
      <c r="L16" s="28">
        <v>22</v>
      </c>
      <c r="M16" s="28">
        <v>44</v>
      </c>
      <c r="N16" s="29">
        <v>42.3</v>
      </c>
      <c r="O16" s="29">
        <v>40.5</v>
      </c>
      <c r="P16" s="29">
        <v>44.2</v>
      </c>
      <c r="Q16" s="29">
        <v>27.623441143668252</v>
      </c>
      <c r="R16" s="29">
        <v>33.00660132026405</v>
      </c>
      <c r="S16" s="29">
        <v>22.090871710526315</v>
      </c>
    </row>
    <row r="17" spans="1:20" ht="18" customHeight="1">
      <c r="A17" s="30">
        <v>24</v>
      </c>
      <c r="B17" s="27">
        <v>19100</v>
      </c>
      <c r="C17" s="28">
        <v>9674</v>
      </c>
      <c r="D17" s="28">
        <v>9426</v>
      </c>
      <c r="E17" s="28">
        <v>8235</v>
      </c>
      <c r="F17" s="28">
        <v>3706</v>
      </c>
      <c r="G17" s="28">
        <v>847</v>
      </c>
      <c r="H17" s="28">
        <v>151</v>
      </c>
      <c r="I17" s="28">
        <v>5391</v>
      </c>
      <c r="J17" s="28">
        <v>165</v>
      </c>
      <c r="K17" s="28">
        <v>605</v>
      </c>
      <c r="L17" s="3" t="s">
        <v>36</v>
      </c>
      <c r="M17" s="28">
        <v>35</v>
      </c>
      <c r="N17" s="29">
        <v>43.1</v>
      </c>
      <c r="O17" s="29">
        <v>41.4</v>
      </c>
      <c r="P17" s="29">
        <v>44.9</v>
      </c>
      <c r="Q17" s="29">
        <v>28.4</v>
      </c>
      <c r="R17" s="29">
        <f>(3239+7)/9674*100</f>
        <v>33.55385569567914</v>
      </c>
      <c r="S17" s="29">
        <f>(2152+28)/9426*100</f>
        <v>23.127519626564823</v>
      </c>
      <c r="T17" s="6"/>
    </row>
    <row r="18" spans="1:19" s="6" customFormat="1" ht="18" customHeight="1">
      <c r="A18" s="32">
        <v>25</v>
      </c>
      <c r="B18" s="33">
        <v>19067</v>
      </c>
      <c r="C18" s="4">
        <v>9750</v>
      </c>
      <c r="D18" s="4">
        <v>9317</v>
      </c>
      <c r="E18" s="4">
        <v>8262</v>
      </c>
      <c r="F18" s="4">
        <v>3880</v>
      </c>
      <c r="G18" s="4">
        <v>708</v>
      </c>
      <c r="H18" s="4">
        <v>130</v>
      </c>
      <c r="I18" s="4">
        <v>5409</v>
      </c>
      <c r="J18" s="4">
        <v>99</v>
      </c>
      <c r="K18" s="4">
        <v>579</v>
      </c>
      <c r="L18" s="2" t="s">
        <v>37</v>
      </c>
      <c r="M18" s="4">
        <v>30</v>
      </c>
      <c r="N18" s="31">
        <v>43.3</v>
      </c>
      <c r="O18" s="31">
        <v>40.7</v>
      </c>
      <c r="P18" s="31">
        <v>46</v>
      </c>
      <c r="Q18" s="31">
        <v>28.5</v>
      </c>
      <c r="R18" s="31">
        <f>(3239+7)/9674*100</f>
        <v>33.55385569567914</v>
      </c>
      <c r="S18" s="31">
        <v>22.9</v>
      </c>
    </row>
    <row r="19" spans="1:19" ht="18" customHeight="1">
      <c r="A19" s="34" t="s">
        <v>21</v>
      </c>
      <c r="B19" s="35">
        <f>B18-B17</f>
        <v>-33</v>
      </c>
      <c r="C19" s="36">
        <f aca="true" t="shared" si="1" ref="C19:S19">C18-C17</f>
        <v>76</v>
      </c>
      <c r="D19" s="36">
        <f t="shared" si="1"/>
        <v>-109</v>
      </c>
      <c r="E19" s="36">
        <f t="shared" si="1"/>
        <v>27</v>
      </c>
      <c r="F19" s="36">
        <f t="shared" si="1"/>
        <v>174</v>
      </c>
      <c r="G19" s="36">
        <f t="shared" si="1"/>
        <v>-139</v>
      </c>
      <c r="H19" s="36">
        <f t="shared" si="1"/>
        <v>-21</v>
      </c>
      <c r="I19" s="36">
        <f t="shared" si="1"/>
        <v>18</v>
      </c>
      <c r="J19" s="36">
        <f t="shared" si="1"/>
        <v>-66</v>
      </c>
      <c r="K19" s="36">
        <f t="shared" si="1"/>
        <v>-26</v>
      </c>
      <c r="L19" s="50" t="s">
        <v>36</v>
      </c>
      <c r="M19" s="36">
        <f t="shared" si="1"/>
        <v>-5</v>
      </c>
      <c r="N19" s="38">
        <f t="shared" si="1"/>
        <v>0.19999999999999574</v>
      </c>
      <c r="O19" s="38">
        <f t="shared" si="1"/>
        <v>-0.6999999999999957</v>
      </c>
      <c r="P19" s="38">
        <f t="shared" si="1"/>
        <v>1.1000000000000014</v>
      </c>
      <c r="Q19" s="38">
        <f t="shared" si="1"/>
        <v>0.10000000000000142</v>
      </c>
      <c r="R19" s="38">
        <f t="shared" si="1"/>
        <v>0</v>
      </c>
      <c r="S19" s="38">
        <f t="shared" si="1"/>
        <v>-0.22751962656482405</v>
      </c>
    </row>
    <row r="20" ht="14.25">
      <c r="A20" s="6" t="s">
        <v>34</v>
      </c>
    </row>
    <row r="21" ht="14.25">
      <c r="A21" s="48" t="s">
        <v>35</v>
      </c>
    </row>
  </sheetData>
  <sheetProtection/>
  <mergeCells count="7">
    <mergeCell ref="L6:L7"/>
    <mergeCell ref="M14:M15"/>
    <mergeCell ref="A6:A7"/>
    <mergeCell ref="B6:D6"/>
    <mergeCell ref="M6:O6"/>
    <mergeCell ref="P6:R6"/>
    <mergeCell ref="A14:A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2013-05-15T07:03:59Z</cp:lastPrinted>
  <dcterms:created xsi:type="dcterms:W3CDTF">2003-01-27T07:22:26Z</dcterms:created>
  <dcterms:modified xsi:type="dcterms:W3CDTF">2014-08-25T02:11:26Z</dcterms:modified>
  <cp:category/>
  <cp:version/>
  <cp:contentType/>
  <cp:contentStatus/>
</cp:coreProperties>
</file>