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341" windowWidth="15330" windowHeight="4110" activeTab="0"/>
  </bookViews>
  <sheets>
    <sheet name="病院別・診療科別患者数" sheetId="1" r:id="rId1"/>
  </sheets>
  <definedNames/>
  <calcPr fullCalcOnLoad="1"/>
</workbook>
</file>

<file path=xl/sharedStrings.xml><?xml version="1.0" encoding="utf-8"?>
<sst xmlns="http://schemas.openxmlformats.org/spreadsheetml/2006/main" count="61" uniqueCount="35">
  <si>
    <t>矢吹病院</t>
  </si>
  <si>
    <t>喜多方病院</t>
  </si>
  <si>
    <t>会津総合病院</t>
  </si>
  <si>
    <t>宮下病院</t>
  </si>
  <si>
    <t>南会津病院</t>
  </si>
  <si>
    <t>大野病院</t>
  </si>
  <si>
    <t>（単位：人、％）</t>
  </si>
  <si>
    <t>　　　　　　区分　　　　　　　　病院名</t>
  </si>
  <si>
    <t>延入院患者数</t>
  </si>
  <si>
    <t>延外来患者数</t>
  </si>
  <si>
    <t>比較増減</t>
  </si>
  <si>
    <t>増減率</t>
  </si>
  <si>
    <t>合計</t>
  </si>
  <si>
    <t>　　　　　　区分　　　　　　　　診療科</t>
  </si>
  <si>
    <t>内科</t>
  </si>
  <si>
    <t>外科</t>
  </si>
  <si>
    <t>産婦人科</t>
  </si>
  <si>
    <t>小児科</t>
  </si>
  <si>
    <t>整形外科</t>
  </si>
  <si>
    <t>皮膚科</t>
  </si>
  <si>
    <t>泌尿器科</t>
  </si>
  <si>
    <t>眼科</t>
  </si>
  <si>
    <t>歯科</t>
  </si>
  <si>
    <t>－</t>
  </si>
  <si>
    <t>精神科</t>
  </si>
  <si>
    <t>-</t>
  </si>
  <si>
    <t xml:space="preserve"> </t>
  </si>
  <si>
    <t>　</t>
  </si>
  <si>
    <t>耳鼻咽喉科</t>
  </si>
  <si>
    <t>-</t>
  </si>
  <si>
    <t>-</t>
  </si>
  <si>
    <t>３  平成25年度病院別患者数の状況</t>
  </si>
  <si>
    <t>平成24年度</t>
  </si>
  <si>
    <t>平成25年度</t>
  </si>
  <si>
    <t>４  平成25年度診療科別患者数の状況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</si>
</sst>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  <numFmt numFmtId="177" formatCode="#,##0;&quot;▲ &quot;#,##0"/>
    <numFmt numFmtId="178" formatCode="#,##0;&quot;△ &quot;#,##0"/>
    <numFmt numFmtId="179" formatCode="#,##0.0;&quot;△ &quot;#,##0.0"/>
  </numFmts>
  <fonts count="38">
    <font>
      <sz val="10"/>
      <name val="ＭＳ Ｐ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 diagonalDown="1">
      <left style="thin"/>
      <right style="medium"/>
      <top style="medium"/>
      <bottom style="thin"/>
      <diagonal style="thin"/>
    </border>
    <border diagonalDown="1">
      <left style="medium"/>
      <right style="thin"/>
      <top style="thin"/>
      <bottom style="medium"/>
      <diagonal style="thin"/>
    </border>
    <border diagonalDown="1">
      <left style="thin"/>
      <right style="thin"/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14" fontId="3" fillId="0" borderId="0" xfId="0" applyNumberFormat="1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distributed" vertical="center"/>
    </xf>
    <xf numFmtId="177" fontId="3" fillId="0" borderId="14" xfId="0" applyNumberFormat="1" applyFont="1" applyFill="1" applyBorder="1" applyAlignment="1">
      <alignment horizontal="right" vertical="center"/>
    </xf>
    <xf numFmtId="177" fontId="3" fillId="0" borderId="15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77" fontId="3" fillId="0" borderId="14" xfId="0" applyNumberFormat="1" applyFont="1" applyFill="1" applyBorder="1" applyAlignment="1">
      <alignment vertical="center"/>
    </xf>
    <xf numFmtId="177" fontId="3" fillId="0" borderId="15" xfId="0" applyNumberFormat="1" applyFont="1" applyFill="1" applyBorder="1" applyAlignment="1">
      <alignment horizontal="right" vertical="center"/>
    </xf>
    <xf numFmtId="177" fontId="3" fillId="0" borderId="16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vertical="center"/>
    </xf>
    <xf numFmtId="177" fontId="3" fillId="0" borderId="19" xfId="0" applyNumberFormat="1" applyFont="1" applyFill="1" applyBorder="1" applyAlignment="1">
      <alignment vertical="center"/>
    </xf>
    <xf numFmtId="177" fontId="3" fillId="0" borderId="18" xfId="0" applyNumberFormat="1" applyFont="1" applyFill="1" applyBorder="1" applyAlignment="1">
      <alignment vertical="center"/>
    </xf>
    <xf numFmtId="177" fontId="3" fillId="0" borderId="20" xfId="0" applyNumberFormat="1" applyFont="1" applyFill="1" applyBorder="1" applyAlignment="1">
      <alignment vertical="center"/>
    </xf>
    <xf numFmtId="176" fontId="3" fillId="0" borderId="21" xfId="0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177" fontId="3" fillId="0" borderId="20" xfId="0" applyNumberFormat="1" applyFont="1" applyFill="1" applyBorder="1" applyAlignment="1">
      <alignment vertical="center" shrinkToFit="1"/>
    </xf>
    <xf numFmtId="0" fontId="3" fillId="0" borderId="23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vertical="center"/>
    </xf>
    <xf numFmtId="177" fontId="3" fillId="0" borderId="25" xfId="0" applyNumberFormat="1" applyFont="1" applyFill="1" applyBorder="1" applyAlignment="1">
      <alignment vertical="center"/>
    </xf>
    <xf numFmtId="177" fontId="3" fillId="0" borderId="23" xfId="0" applyNumberFormat="1" applyFont="1" applyFill="1" applyBorder="1" applyAlignment="1">
      <alignment vertical="center"/>
    </xf>
    <xf numFmtId="177" fontId="3" fillId="0" borderId="26" xfId="0" applyNumberFormat="1" applyFont="1" applyFill="1" applyBorder="1" applyAlignment="1">
      <alignment vertical="center"/>
    </xf>
    <xf numFmtId="176" fontId="3" fillId="0" borderId="27" xfId="0" applyNumberFormat="1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distributed" vertical="center"/>
    </xf>
    <xf numFmtId="0" fontId="3" fillId="0" borderId="30" xfId="0" applyFont="1" applyFill="1" applyBorder="1" applyAlignment="1">
      <alignment vertical="center"/>
    </xf>
    <xf numFmtId="177" fontId="3" fillId="0" borderId="28" xfId="0" applyNumberFormat="1" applyFont="1" applyFill="1" applyBorder="1" applyAlignment="1">
      <alignment vertical="center"/>
    </xf>
    <xf numFmtId="177" fontId="3" fillId="0" borderId="31" xfId="0" applyNumberFormat="1" applyFont="1" applyFill="1" applyBorder="1" applyAlignment="1">
      <alignment vertical="center"/>
    </xf>
    <xf numFmtId="176" fontId="3" fillId="0" borderId="32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77" fontId="3" fillId="0" borderId="33" xfId="0" applyNumberFormat="1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3" fillId="0" borderId="34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view="pageBreakPreview" zoomScaleSheetLayoutView="100" zoomScalePageLayoutView="0" workbookViewId="0" topLeftCell="A1">
      <selection activeCell="B12" sqref="B12:K12"/>
    </sheetView>
  </sheetViews>
  <sheetFormatPr defaultColWidth="9.140625" defaultRowHeight="12"/>
  <cols>
    <col min="1" max="1" width="0.85546875" style="1" customWidth="1"/>
    <col min="2" max="2" width="12.7109375" style="1" customWidth="1"/>
    <col min="3" max="3" width="0.85546875" style="1" customWidth="1"/>
    <col min="4" max="8" width="11.7109375" style="1" customWidth="1"/>
    <col min="9" max="9" width="11.8515625" style="1" customWidth="1"/>
    <col min="10" max="11" width="11.7109375" style="1" customWidth="1"/>
    <col min="12" max="16384" width="9.140625" style="1" customWidth="1"/>
  </cols>
  <sheetData>
    <row r="1" spans="1:11" ht="19.5" customHeight="1">
      <c r="A1" s="45" t="s">
        <v>31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2:11" ht="12.75" thickBot="1">
      <c r="B2" s="3"/>
      <c r="C2" s="2"/>
      <c r="D2" s="2"/>
      <c r="E2" s="2"/>
      <c r="F2" s="2"/>
      <c r="G2" s="2"/>
      <c r="H2" s="2"/>
      <c r="I2" s="2"/>
      <c r="J2" s="55" t="s">
        <v>6</v>
      </c>
      <c r="K2" s="55"/>
    </row>
    <row r="3" spans="1:11" ht="19.5" customHeight="1">
      <c r="A3" s="47" t="s">
        <v>7</v>
      </c>
      <c r="B3" s="48"/>
      <c r="C3" s="49"/>
      <c r="D3" s="4"/>
      <c r="E3" s="53" t="s">
        <v>8</v>
      </c>
      <c r="F3" s="53"/>
      <c r="G3" s="5"/>
      <c r="H3" s="6"/>
      <c r="I3" s="53" t="s">
        <v>9</v>
      </c>
      <c r="J3" s="53"/>
      <c r="K3" s="7"/>
    </row>
    <row r="4" spans="1:11" ht="19.5" customHeight="1" thickBot="1">
      <c r="A4" s="50"/>
      <c r="B4" s="51"/>
      <c r="C4" s="52"/>
      <c r="D4" s="39" t="s">
        <v>33</v>
      </c>
      <c r="E4" s="40" t="s">
        <v>32</v>
      </c>
      <c r="F4" s="40" t="s">
        <v>10</v>
      </c>
      <c r="G4" s="41" t="s">
        <v>11</v>
      </c>
      <c r="H4" s="39" t="s">
        <v>33</v>
      </c>
      <c r="I4" s="40" t="s">
        <v>32</v>
      </c>
      <c r="J4" s="40" t="s">
        <v>10</v>
      </c>
      <c r="K4" s="41" t="s">
        <v>11</v>
      </c>
    </row>
    <row r="5" spans="1:11" ht="19.5" customHeight="1">
      <c r="A5" s="33"/>
      <c r="B5" s="34" t="s">
        <v>0</v>
      </c>
      <c r="C5" s="35"/>
      <c r="D5" s="36">
        <v>49071</v>
      </c>
      <c r="E5" s="42">
        <v>50368</v>
      </c>
      <c r="F5" s="37">
        <f aca="true" t="shared" si="0" ref="F5:F10">D5-E5</f>
        <v>-1297</v>
      </c>
      <c r="G5" s="38">
        <f>F5/E5*100</f>
        <v>-2.5750476493011436</v>
      </c>
      <c r="H5" s="36">
        <v>14804</v>
      </c>
      <c r="I5" s="37">
        <v>15281</v>
      </c>
      <c r="J5" s="37">
        <f aca="true" t="shared" si="1" ref="J5:J10">H5-I5</f>
        <v>-477</v>
      </c>
      <c r="K5" s="38">
        <f>J5/I5*100</f>
        <v>-3.1215234605065114</v>
      </c>
    </row>
    <row r="6" spans="1:11" ht="19.5" customHeight="1">
      <c r="A6" s="12"/>
      <c r="B6" s="8" t="s">
        <v>1</v>
      </c>
      <c r="C6" s="24"/>
      <c r="D6" s="14">
        <v>0</v>
      </c>
      <c r="E6" s="10">
        <v>5390</v>
      </c>
      <c r="F6" s="10">
        <f t="shared" si="0"/>
        <v>-5390</v>
      </c>
      <c r="G6" s="11">
        <f>F6/E6*100</f>
        <v>-100</v>
      </c>
      <c r="H6" s="14">
        <v>0</v>
      </c>
      <c r="I6" s="10">
        <v>26037</v>
      </c>
      <c r="J6" s="10">
        <f t="shared" si="1"/>
        <v>-26037</v>
      </c>
      <c r="K6" s="11">
        <f>J6/I6*100</f>
        <v>-100</v>
      </c>
    </row>
    <row r="7" spans="1:11" ht="19.5" customHeight="1">
      <c r="A7" s="12"/>
      <c r="B7" s="8" t="s">
        <v>2</v>
      </c>
      <c r="C7" s="24"/>
      <c r="D7" s="14">
        <v>3801</v>
      </c>
      <c r="E7" s="10">
        <v>44107</v>
      </c>
      <c r="F7" s="10">
        <f t="shared" si="0"/>
        <v>-40306</v>
      </c>
      <c r="G7" s="11">
        <f>F7/E7*100</f>
        <v>-91.38232026662435</v>
      </c>
      <c r="H7" s="14">
        <v>9709</v>
      </c>
      <c r="I7" s="10">
        <v>99297</v>
      </c>
      <c r="J7" s="10">
        <f t="shared" si="1"/>
        <v>-89588</v>
      </c>
      <c r="K7" s="11">
        <f>J7/I7*100</f>
        <v>-90.22226250541306</v>
      </c>
    </row>
    <row r="8" spans="1:11" ht="19.5" customHeight="1">
      <c r="A8" s="12"/>
      <c r="B8" s="8" t="s">
        <v>3</v>
      </c>
      <c r="C8" s="24"/>
      <c r="D8" s="14">
        <v>4210</v>
      </c>
      <c r="E8" s="10">
        <v>4548</v>
      </c>
      <c r="F8" s="10">
        <f t="shared" si="0"/>
        <v>-338</v>
      </c>
      <c r="G8" s="11">
        <f>F8/E8*100</f>
        <v>-7.43183817062445</v>
      </c>
      <c r="H8" s="14">
        <v>15013</v>
      </c>
      <c r="I8" s="10">
        <v>16107</v>
      </c>
      <c r="J8" s="10">
        <f t="shared" si="1"/>
        <v>-1094</v>
      </c>
      <c r="K8" s="11">
        <f>J8/I8*100</f>
        <v>-6.792077978518657</v>
      </c>
    </row>
    <row r="9" spans="1:11" ht="19.5" customHeight="1">
      <c r="A9" s="12"/>
      <c r="B9" s="8" t="s">
        <v>4</v>
      </c>
      <c r="C9" s="24"/>
      <c r="D9" s="14">
        <v>23633</v>
      </c>
      <c r="E9" s="10">
        <v>21993</v>
      </c>
      <c r="F9" s="10">
        <f t="shared" si="0"/>
        <v>1640</v>
      </c>
      <c r="G9" s="11">
        <f>F9/E9*100</f>
        <v>7.456918110307825</v>
      </c>
      <c r="H9" s="14">
        <v>65392</v>
      </c>
      <c r="I9" s="10">
        <v>65202</v>
      </c>
      <c r="J9" s="10">
        <f t="shared" si="1"/>
        <v>190</v>
      </c>
      <c r="K9" s="11">
        <f>J9/I9*100</f>
        <v>0.2914021042299316</v>
      </c>
    </row>
    <row r="10" spans="1:11" ht="19.5" customHeight="1">
      <c r="A10" s="12"/>
      <c r="B10" s="8" t="s">
        <v>5</v>
      </c>
      <c r="C10" s="24"/>
      <c r="D10" s="14">
        <v>0</v>
      </c>
      <c r="E10" s="10">
        <v>0</v>
      </c>
      <c r="F10" s="10">
        <f t="shared" si="0"/>
        <v>0</v>
      </c>
      <c r="G10" s="44" t="s">
        <v>29</v>
      </c>
      <c r="H10" s="14">
        <v>0</v>
      </c>
      <c r="I10" s="10">
        <v>0</v>
      </c>
      <c r="J10" s="10">
        <f t="shared" si="1"/>
        <v>0</v>
      </c>
      <c r="K10" s="44" t="s">
        <v>29</v>
      </c>
    </row>
    <row r="11" spans="1:11" ht="19.5" customHeight="1" thickBot="1">
      <c r="A11" s="17"/>
      <c r="B11" s="27" t="s">
        <v>12</v>
      </c>
      <c r="C11" s="28"/>
      <c r="D11" s="29">
        <f>SUM(D4:D10)</f>
        <v>80715</v>
      </c>
      <c r="E11" s="30">
        <f>SUM(E4:E10)</f>
        <v>126406</v>
      </c>
      <c r="F11" s="31">
        <f>SUM(F4:F10)</f>
        <v>-45691</v>
      </c>
      <c r="G11" s="32">
        <f>F11/E11*100</f>
        <v>-36.14622723604892</v>
      </c>
      <c r="H11" s="29">
        <f>SUM(H4:H10)</f>
        <v>104918</v>
      </c>
      <c r="I11" s="30">
        <f>SUM(I4:I10)</f>
        <v>221924</v>
      </c>
      <c r="J11" s="31">
        <f>SUM(J4:J10)</f>
        <v>-117006</v>
      </c>
      <c r="K11" s="32">
        <f>J11/I11*100</f>
        <v>-52.72345487644419</v>
      </c>
    </row>
    <row r="12" spans="2:11" ht="37.5" customHeight="1">
      <c r="B12" s="54" t="s">
        <v>26</v>
      </c>
      <c r="C12" s="54"/>
      <c r="D12" s="54"/>
      <c r="E12" s="54"/>
      <c r="F12" s="54"/>
      <c r="G12" s="54"/>
      <c r="H12" s="54"/>
      <c r="I12" s="54"/>
      <c r="J12" s="54"/>
      <c r="K12" s="54"/>
    </row>
    <row r="13" spans="2:11" ht="12"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spans="1:11" ht="19.5" customHeight="1">
      <c r="A14" s="45" t="s">
        <v>34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</row>
    <row r="15" spans="2:11" ht="12.75" thickBot="1">
      <c r="B15" s="2"/>
      <c r="C15" s="2"/>
      <c r="D15" s="2"/>
      <c r="E15" s="2"/>
      <c r="F15" s="2"/>
      <c r="G15" s="2"/>
      <c r="H15" s="2"/>
      <c r="I15" s="2"/>
      <c r="J15" s="55" t="s">
        <v>6</v>
      </c>
      <c r="K15" s="55"/>
    </row>
    <row r="16" spans="1:11" ht="19.5" customHeight="1">
      <c r="A16" s="47" t="s">
        <v>13</v>
      </c>
      <c r="B16" s="48"/>
      <c r="C16" s="49"/>
      <c r="D16" s="4"/>
      <c r="E16" s="53" t="s">
        <v>8</v>
      </c>
      <c r="F16" s="53"/>
      <c r="G16" s="5"/>
      <c r="H16" s="6"/>
      <c r="I16" s="53" t="s">
        <v>9</v>
      </c>
      <c r="J16" s="53"/>
      <c r="K16" s="7"/>
    </row>
    <row r="17" spans="1:11" ht="19.5" customHeight="1" thickBot="1">
      <c r="A17" s="50"/>
      <c r="B17" s="51"/>
      <c r="C17" s="52"/>
      <c r="D17" s="39" t="s">
        <v>33</v>
      </c>
      <c r="E17" s="40" t="s">
        <v>32</v>
      </c>
      <c r="F17" s="40" t="s">
        <v>10</v>
      </c>
      <c r="G17" s="41" t="s">
        <v>11</v>
      </c>
      <c r="H17" s="39" t="s">
        <v>33</v>
      </c>
      <c r="I17" s="40" t="s">
        <v>32</v>
      </c>
      <c r="J17" s="40" t="s">
        <v>10</v>
      </c>
      <c r="K17" s="41" t="s">
        <v>11</v>
      </c>
    </row>
    <row r="18" spans="1:11" ht="19.5" customHeight="1">
      <c r="A18" s="33"/>
      <c r="B18" s="34" t="s">
        <v>14</v>
      </c>
      <c r="C18" s="43"/>
      <c r="D18" s="36">
        <v>17571</v>
      </c>
      <c r="E18" s="37">
        <v>45118</v>
      </c>
      <c r="F18" s="37">
        <f aca="true" t="shared" si="2" ref="F18:F29">D18-E18</f>
        <v>-27547</v>
      </c>
      <c r="G18" s="38">
        <f>F18/E18*100</f>
        <v>-61.05545458575291</v>
      </c>
      <c r="H18" s="36">
        <v>43446</v>
      </c>
      <c r="I18" s="37">
        <v>110935</v>
      </c>
      <c r="J18" s="37">
        <f aca="true" t="shared" si="3" ref="J18:J29">H18-I18</f>
        <v>-67489</v>
      </c>
      <c r="K18" s="38">
        <f aca="true" t="shared" si="4" ref="K18:K27">J18/I18*100</f>
        <v>-60.83652589354126</v>
      </c>
    </row>
    <row r="19" spans="1:11" ht="19.5" customHeight="1">
      <c r="A19" s="12"/>
      <c r="B19" s="8" t="s">
        <v>15</v>
      </c>
      <c r="C19" s="13"/>
      <c r="D19" s="14">
        <v>3874</v>
      </c>
      <c r="E19" s="10">
        <v>12077</v>
      </c>
      <c r="F19" s="10">
        <f t="shared" si="2"/>
        <v>-8203</v>
      </c>
      <c r="G19" s="11">
        <f>F19/E19*100</f>
        <v>-67.92249730893434</v>
      </c>
      <c r="H19" s="14">
        <v>4715</v>
      </c>
      <c r="I19" s="10">
        <v>14483</v>
      </c>
      <c r="J19" s="10">
        <f t="shared" si="3"/>
        <v>-9768</v>
      </c>
      <c r="K19" s="11">
        <f t="shared" si="4"/>
        <v>-67.4445902092108</v>
      </c>
    </row>
    <row r="20" spans="1:11" ht="19.5" customHeight="1">
      <c r="A20" s="12"/>
      <c r="B20" s="8" t="s">
        <v>16</v>
      </c>
      <c r="C20" s="13"/>
      <c r="D20" s="9" t="s">
        <v>25</v>
      </c>
      <c r="E20" s="15" t="s">
        <v>25</v>
      </c>
      <c r="F20" s="15" t="s">
        <v>29</v>
      </c>
      <c r="G20" s="16" t="s">
        <v>30</v>
      </c>
      <c r="H20" s="14">
        <v>613</v>
      </c>
      <c r="I20" s="10">
        <v>877</v>
      </c>
      <c r="J20" s="10">
        <f t="shared" si="3"/>
        <v>-264</v>
      </c>
      <c r="K20" s="11">
        <f t="shared" si="4"/>
        <v>-30.10262257696693</v>
      </c>
    </row>
    <row r="21" spans="1:11" ht="19.5" customHeight="1">
      <c r="A21" s="12"/>
      <c r="B21" s="8" t="s">
        <v>17</v>
      </c>
      <c r="C21" s="13"/>
      <c r="D21" s="14">
        <v>961</v>
      </c>
      <c r="E21" s="10">
        <v>622</v>
      </c>
      <c r="F21" s="10">
        <f t="shared" si="2"/>
        <v>339</v>
      </c>
      <c r="G21" s="11">
        <f>F21/E21*100</f>
        <v>54.5016077170418</v>
      </c>
      <c r="H21" s="14">
        <v>8353</v>
      </c>
      <c r="I21" s="10">
        <v>7163</v>
      </c>
      <c r="J21" s="10">
        <f t="shared" si="3"/>
        <v>1190</v>
      </c>
      <c r="K21" s="11">
        <f t="shared" si="4"/>
        <v>16.613150914421333</v>
      </c>
    </row>
    <row r="22" spans="1:11" ht="19.5" customHeight="1">
      <c r="A22" s="12"/>
      <c r="B22" s="8" t="s">
        <v>18</v>
      </c>
      <c r="C22" s="13"/>
      <c r="D22" s="14">
        <v>9198</v>
      </c>
      <c r="E22" s="10">
        <v>17136</v>
      </c>
      <c r="F22" s="10">
        <f t="shared" si="2"/>
        <v>-7938</v>
      </c>
      <c r="G22" s="11">
        <f>F22/E22*100</f>
        <v>-46.32352941176471</v>
      </c>
      <c r="H22" s="14">
        <v>20566</v>
      </c>
      <c r="I22" s="10">
        <v>33970</v>
      </c>
      <c r="J22" s="10">
        <f t="shared" si="3"/>
        <v>-13404</v>
      </c>
      <c r="K22" s="11">
        <f t="shared" si="4"/>
        <v>-39.45834559905799</v>
      </c>
    </row>
    <row r="23" spans="1:11" ht="19.5" customHeight="1">
      <c r="A23" s="12"/>
      <c r="B23" s="8" t="s">
        <v>19</v>
      </c>
      <c r="C23" s="13"/>
      <c r="D23" s="14">
        <v>0</v>
      </c>
      <c r="E23" s="10">
        <v>52</v>
      </c>
      <c r="F23" s="10">
        <f t="shared" si="2"/>
        <v>-52</v>
      </c>
      <c r="G23" s="11">
        <f>F23/E23*100</f>
        <v>-100</v>
      </c>
      <c r="H23" s="14">
        <v>1821</v>
      </c>
      <c r="I23" s="10">
        <v>7503</v>
      </c>
      <c r="J23" s="10">
        <f t="shared" si="3"/>
        <v>-5682</v>
      </c>
      <c r="K23" s="11">
        <f t="shared" si="4"/>
        <v>-75.7297081167533</v>
      </c>
    </row>
    <row r="24" spans="1:11" ht="19.5" customHeight="1">
      <c r="A24" s="12"/>
      <c r="B24" s="8" t="s">
        <v>20</v>
      </c>
      <c r="C24" s="13"/>
      <c r="D24" s="9" t="s">
        <v>25</v>
      </c>
      <c r="E24" s="15" t="s">
        <v>25</v>
      </c>
      <c r="F24" s="15" t="s">
        <v>23</v>
      </c>
      <c r="G24" s="16" t="s">
        <v>23</v>
      </c>
      <c r="H24" s="14">
        <v>1206</v>
      </c>
      <c r="I24" s="10">
        <v>3792</v>
      </c>
      <c r="J24" s="10">
        <f t="shared" si="3"/>
        <v>-2586</v>
      </c>
      <c r="K24" s="11">
        <f t="shared" si="4"/>
        <v>-68.19620253164557</v>
      </c>
    </row>
    <row r="25" spans="1:11" ht="19.5" customHeight="1">
      <c r="A25" s="12"/>
      <c r="B25" s="8" t="s">
        <v>28</v>
      </c>
      <c r="C25" s="13"/>
      <c r="D25" s="14">
        <v>40</v>
      </c>
      <c r="E25" s="10">
        <v>1033</v>
      </c>
      <c r="F25" s="10">
        <f t="shared" si="2"/>
        <v>-993</v>
      </c>
      <c r="G25" s="11">
        <f>F25/E25*100</f>
        <v>-96.12778315585673</v>
      </c>
      <c r="H25" s="14">
        <v>3210</v>
      </c>
      <c r="I25" s="10">
        <v>9814</v>
      </c>
      <c r="J25" s="10">
        <f t="shared" si="3"/>
        <v>-6604</v>
      </c>
      <c r="K25" s="11">
        <f t="shared" si="4"/>
        <v>-67.2916242103118</v>
      </c>
    </row>
    <row r="26" spans="1:11" ht="19.5" customHeight="1">
      <c r="A26" s="12"/>
      <c r="B26" s="8" t="s">
        <v>21</v>
      </c>
      <c r="C26" s="13"/>
      <c r="D26" s="14">
        <v>0</v>
      </c>
      <c r="E26" s="10">
        <v>0</v>
      </c>
      <c r="F26" s="10">
        <f t="shared" si="2"/>
        <v>0</v>
      </c>
      <c r="G26" s="11">
        <v>0</v>
      </c>
      <c r="H26" s="14">
        <v>5072</v>
      </c>
      <c r="I26" s="10">
        <v>8529</v>
      </c>
      <c r="J26" s="10">
        <f t="shared" si="3"/>
        <v>-3457</v>
      </c>
      <c r="K26" s="11">
        <f t="shared" si="4"/>
        <v>-40.53230155938562</v>
      </c>
    </row>
    <row r="27" spans="1:11" ht="19.5" customHeight="1">
      <c r="A27" s="12"/>
      <c r="B27" s="8" t="s">
        <v>22</v>
      </c>
      <c r="C27" s="13"/>
      <c r="D27" s="9" t="s">
        <v>25</v>
      </c>
      <c r="E27" s="15" t="s">
        <v>25</v>
      </c>
      <c r="F27" s="15" t="s">
        <v>23</v>
      </c>
      <c r="G27" s="16" t="s">
        <v>23</v>
      </c>
      <c r="H27" s="14">
        <v>709</v>
      </c>
      <c r="I27" s="10">
        <v>4239</v>
      </c>
      <c r="J27" s="10">
        <f t="shared" si="3"/>
        <v>-3530</v>
      </c>
      <c r="K27" s="11">
        <f t="shared" si="4"/>
        <v>-83.27435715970748</v>
      </c>
    </row>
    <row r="28" spans="1:11" ht="19.5" customHeight="1">
      <c r="A28" s="12"/>
      <c r="B28" s="8" t="s">
        <v>24</v>
      </c>
      <c r="C28" s="13"/>
      <c r="D28" s="14">
        <v>49071</v>
      </c>
      <c r="E28" s="10">
        <v>50368</v>
      </c>
      <c r="F28" s="10">
        <f t="shared" si="2"/>
        <v>-1297</v>
      </c>
      <c r="G28" s="11">
        <f>F28/E28*100</f>
        <v>-2.5750476493011436</v>
      </c>
      <c r="H28" s="14">
        <v>15207</v>
      </c>
      <c r="I28" s="10">
        <v>20619</v>
      </c>
      <c r="J28" s="10">
        <f t="shared" si="3"/>
        <v>-5412</v>
      </c>
      <c r="K28" s="11">
        <f>J28/I28*100</f>
        <v>-26.24763567583297</v>
      </c>
    </row>
    <row r="29" spans="1:11" ht="19.5" customHeight="1" thickBot="1">
      <c r="A29" s="17"/>
      <c r="B29" s="18" t="s">
        <v>12</v>
      </c>
      <c r="C29" s="19"/>
      <c r="D29" s="20">
        <f>SUM(D18:D28)</f>
        <v>80715</v>
      </c>
      <c r="E29" s="21">
        <f>SUM(E18:E28)</f>
        <v>126406</v>
      </c>
      <c r="F29" s="22">
        <f t="shared" si="2"/>
        <v>-45691</v>
      </c>
      <c r="G29" s="23">
        <f>F29/E29*100</f>
        <v>-36.14622723604892</v>
      </c>
      <c r="H29" s="20">
        <f>SUM(H18:H28)</f>
        <v>104918</v>
      </c>
      <c r="I29" s="21">
        <f>SUM(I18:I28)</f>
        <v>221924</v>
      </c>
      <c r="J29" s="26">
        <f t="shared" si="3"/>
        <v>-117006</v>
      </c>
      <c r="K29" s="23">
        <f>J29/I29*100</f>
        <v>-52.72345487644419</v>
      </c>
    </row>
    <row r="30" spans="2:11" ht="37.5" customHeight="1">
      <c r="B30" s="54" t="s">
        <v>27</v>
      </c>
      <c r="C30" s="54"/>
      <c r="D30" s="54"/>
      <c r="E30" s="54"/>
      <c r="F30" s="54"/>
      <c r="G30" s="54"/>
      <c r="H30" s="54"/>
      <c r="I30" s="54"/>
      <c r="J30" s="54"/>
      <c r="K30" s="54"/>
    </row>
  </sheetData>
  <sheetProtection/>
  <mergeCells count="12">
    <mergeCell ref="B30:K30"/>
    <mergeCell ref="J2:K2"/>
    <mergeCell ref="J15:K15"/>
    <mergeCell ref="A16:C17"/>
    <mergeCell ref="E3:F3"/>
    <mergeCell ref="I3:J3"/>
    <mergeCell ref="A1:K1"/>
    <mergeCell ref="A14:K14"/>
    <mergeCell ref="A3:C4"/>
    <mergeCell ref="I16:J16"/>
    <mergeCell ref="E16:F16"/>
    <mergeCell ref="B12:K12"/>
  </mergeCells>
  <printOptions horizontalCentered="1"/>
  <pageMargins left="0.5905511811023623" right="0.1968503937007874" top="0.7086614173228347" bottom="0.31496062992125984" header="0.31496062992125984" footer="0.2362204724409449"/>
  <pageSetup blackAndWhite="1" horizontalDpi="600" verticalDpi="600" orientation="landscape" paperSize="9" scale="80" r:id="rId1"/>
  <headerFooter alignWithMargins="0">
    <oddHeader>&amp;L&amp;"ＭＳ Ｐゴシック,標準"&amp;14【平成２５年度福島県立病院事業決算概要】&amp;R
&amp;"ＭＳ Ｐゴシック,標準"&amp;14福島県病院局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福島県県立病院課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猪俣  太一郎</dc:creator>
  <cp:keywords/>
  <dc:description/>
  <cp:lastModifiedBy>佐藤 修一</cp:lastModifiedBy>
  <cp:lastPrinted>2014-12-12T04:55:43Z</cp:lastPrinted>
  <dcterms:created xsi:type="dcterms:W3CDTF">1999-05-09T00:51:08Z</dcterms:created>
  <dcterms:modified xsi:type="dcterms:W3CDTF">2014-12-12T04:55:56Z</dcterms:modified>
  <cp:category/>
  <cp:version/>
  <cp:contentType/>
  <cp:contentStatus/>
</cp:coreProperties>
</file>